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arrillo\Documents\SOFY\LOTAIP PLANIFICACIÓN\LOTAIP INFORMACIÓN WEB\2024\ART. 19 OCT\6. Presupuesto de la institución\"/>
    </mc:Choice>
  </mc:AlternateContent>
  <bookViews>
    <workbookView xWindow="0" yWindow="0" windowWidth="28800" windowHeight="13620" activeTab="1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M121" i="2" l="1"/>
  <c r="L121" i="2"/>
  <c r="K121" i="2"/>
  <c r="J121" i="2"/>
  <c r="I121" i="2"/>
  <c r="H121" i="2"/>
  <c r="F121" i="2"/>
  <c r="E121" i="2"/>
  <c r="D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6" i="2"/>
  <c r="G85" i="2"/>
  <c r="G84" i="2"/>
  <c r="G83" i="2"/>
  <c r="G82" i="2"/>
  <c r="G77" i="2"/>
  <c r="G76" i="2"/>
  <c r="G75" i="2"/>
  <c r="G74" i="2"/>
  <c r="G73" i="2"/>
  <c r="G72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5" i="2"/>
  <c r="G54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<sst xmlns="http://schemas.openxmlformats.org/spreadsheetml/2006/main" count="419" uniqueCount="285">
  <si>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</si>
  <si>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</si>
  <si>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</si>
  <si>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</si>
  <si>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</si>
  <si>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</si>
  <si>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</si>
  <si>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</si>
  <si>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</si>
  <si>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</si>
  <si>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</si>
  <si>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</si>
  <si>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</si>
  <si>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</si>
  <si>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</si>
  <si>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</si>
  <si>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</si>
  <si>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</si>
  <si>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</si>
  <si>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</si>
  <si>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</si>
  <si>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</si>
  <si>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</si>
  <si>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</si>
  <si>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</si>
  <si>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</si>
  <si>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</si>
  <si>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</si>
  <si>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</si>
  <si>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</si>
  <si>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</si>
  <si>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</si>
  <si>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</si>
  <si>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</si>
  <si>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</si>
  <si>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</si>
  <si>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</si>
  <si>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</si>
  <si>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</si>
  <si>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</si>
  <si>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afernandez@rpmr.gob.ec</t>
  </si>
  <si>
    <t>02 6021600</t>
  </si>
  <si>
    <t>N/A</t>
  </si>
  <si>
    <t>Partida</t>
  </si>
  <si>
    <t>Categoria</t>
  </si>
  <si>
    <t>Monto Certificado</t>
  </si>
  <si>
    <t>Saldo por Comprometer</t>
  </si>
  <si>
    <t>Saldo por Devengar</t>
  </si>
  <si>
    <t>Saldo por Pagar</t>
  </si>
  <si>
    <t>Porcentaje de Ejecución</t>
  </si>
  <si>
    <t>5.1.01.05.01</t>
  </si>
  <si>
    <t>GASTOS EN PERSONAL</t>
  </si>
  <si>
    <t>Registrador De La Propiedad Y Mercantil del Cantón Rumiñahui</t>
  </si>
  <si>
    <t>5.1.01.05.02</t>
  </si>
  <si>
    <t>Director Técnico De Registro De Datos</t>
  </si>
  <si>
    <t>5.1.01.05.03</t>
  </si>
  <si>
    <t>Director Administrativo Financiero</t>
  </si>
  <si>
    <t>5.1.01.05.04</t>
  </si>
  <si>
    <t>Director de Asesoría Jurídica</t>
  </si>
  <si>
    <t>5.1.01.05.05</t>
  </si>
  <si>
    <t>Coordinador de Inscripciones</t>
  </si>
  <si>
    <t>5.1.01.05.06</t>
  </si>
  <si>
    <t>Coordinador de Certificaciones</t>
  </si>
  <si>
    <t>5.1.01.05.08</t>
  </si>
  <si>
    <t>Analista 3 de Talento Humano</t>
  </si>
  <si>
    <t>5.1.01.05.09</t>
  </si>
  <si>
    <t>Contador General</t>
  </si>
  <si>
    <t>5.1.01.05.10</t>
  </si>
  <si>
    <t>Coordinador de Tecnología de la Información y Comunicación</t>
  </si>
  <si>
    <t>5.1.01.05.11</t>
  </si>
  <si>
    <t>Analista de Presupuesto</t>
  </si>
  <si>
    <t>5.1.01.05.12</t>
  </si>
  <si>
    <t>Analista de Planificación</t>
  </si>
  <si>
    <t>5.1.01.05.13</t>
  </si>
  <si>
    <t>Analista de Comunicación</t>
  </si>
  <si>
    <t>5.1.01.05.14</t>
  </si>
  <si>
    <t>Asistente de Inscripciones</t>
  </si>
  <si>
    <t>5.1.01.05.15</t>
  </si>
  <si>
    <t>Asistente 1 De La Dirección Técnica De Registro De Datos</t>
  </si>
  <si>
    <t>5.1.01.05.17</t>
  </si>
  <si>
    <t>Asistente de Atención al Usuario</t>
  </si>
  <si>
    <t>5.1.01.05.18</t>
  </si>
  <si>
    <t>Asistente 1 De Servicio Al Cliente</t>
  </si>
  <si>
    <t>5.1.01.05.19</t>
  </si>
  <si>
    <t>Analista 2 de Revisión e Inscripción</t>
  </si>
  <si>
    <t>5.1.01.05.21</t>
  </si>
  <si>
    <t>5.1.01.05.22</t>
  </si>
  <si>
    <t>Inscriptor De Datos</t>
  </si>
  <si>
    <t>5.1.01.05.23</t>
  </si>
  <si>
    <t>5.1.01.05.25</t>
  </si>
  <si>
    <t>Analista 2 de Certificación</t>
  </si>
  <si>
    <t>5.1.01.05.26</t>
  </si>
  <si>
    <t>5.1.01.05.27</t>
  </si>
  <si>
    <t>Analista 2 De Certificación</t>
  </si>
  <si>
    <t>5.1.01.05.29</t>
  </si>
  <si>
    <t>5.1.01.05.30</t>
  </si>
  <si>
    <t>Asistente de Inscripción y Certificación Mercantil</t>
  </si>
  <si>
    <t>5.1.01.05.31</t>
  </si>
  <si>
    <t>Analista De Inscripción Y Certificación Mercantil</t>
  </si>
  <si>
    <t>5.1.01.05.33</t>
  </si>
  <si>
    <t>5.1.01.05.34</t>
  </si>
  <si>
    <t>Analista 1 Administrativo</t>
  </si>
  <si>
    <t>5.1.01.05.37</t>
  </si>
  <si>
    <t>Asistente 2 De Inscripción Y Certificación De Datos</t>
  </si>
  <si>
    <t>5.1.01.05.38</t>
  </si>
  <si>
    <t>Asistente 3 de Talento Humano</t>
  </si>
  <si>
    <t>5.1.01.05.39</t>
  </si>
  <si>
    <t>Analista 1 De Tecnología De La Información</t>
  </si>
  <si>
    <t>5.1.01.05.40</t>
  </si>
  <si>
    <t>5.1.01.05.41</t>
  </si>
  <si>
    <t>5.1.01.05.43</t>
  </si>
  <si>
    <t>5.1.01.05.47</t>
  </si>
  <si>
    <t>Analista 1 De Atención Al Usuario</t>
  </si>
  <si>
    <t>5.1.01.05.48</t>
  </si>
  <si>
    <t>Tesorero</t>
  </si>
  <si>
    <t>5.1.01.05.49</t>
  </si>
  <si>
    <t>Analista De Archivo Registral Institucional</t>
  </si>
  <si>
    <t>5.1.01.05.50</t>
  </si>
  <si>
    <t>5.1.01.05.51</t>
  </si>
  <si>
    <t>Analista 1 De Contabilidad</t>
  </si>
  <si>
    <t>5.1.01.05.52</t>
  </si>
  <si>
    <t>Asistente De Tesoreria</t>
  </si>
  <si>
    <t>5.1.01.05.53</t>
  </si>
  <si>
    <t>Analista 2 De Talento Humano</t>
  </si>
  <si>
    <t>5.1.01.05.54</t>
  </si>
  <si>
    <t>Analista 2 Administrativo</t>
  </si>
  <si>
    <t>5.1.01.06.01</t>
  </si>
  <si>
    <t>Auxiliar De Servicios</t>
  </si>
  <si>
    <t>5.1.01.06.05</t>
  </si>
  <si>
    <t>Chofer</t>
  </si>
  <si>
    <t>5.1.01.06.06</t>
  </si>
  <si>
    <t>Mensajero</t>
  </si>
  <si>
    <t>5.1.02.03</t>
  </si>
  <si>
    <t>Decimotercer Sueldo</t>
  </si>
  <si>
    <t>5.1.02.04</t>
  </si>
  <si>
    <t>Decimocuarto Sueldo</t>
  </si>
  <si>
    <t>5.1.05.02</t>
  </si>
  <si>
    <t>Remuneración Unificada para Pasantes e Internos Rotativos de Salud</t>
  </si>
  <si>
    <t>5.1.05.09</t>
  </si>
  <si>
    <t>Horas Extraordinarias Y Suplementarias</t>
  </si>
  <si>
    <t>5.1.05.10</t>
  </si>
  <si>
    <t>Servicios Personales por Contrato</t>
  </si>
  <si>
    <t>5.1.05.12</t>
  </si>
  <si>
    <t>Subrogacion</t>
  </si>
  <si>
    <t>5.1.05.13</t>
  </si>
  <si>
    <t>Encargos</t>
  </si>
  <si>
    <t>5.1.06.01</t>
  </si>
  <si>
    <t>Aporte Patronal</t>
  </si>
  <si>
    <t>5.1.06.02</t>
  </si>
  <si>
    <t>Fondo de Reserva</t>
  </si>
  <si>
    <t>5.1.07.05</t>
  </si>
  <si>
    <t>Restitución de Puesto</t>
  </si>
  <si>
    <t>5.1.07.07</t>
  </si>
  <si>
    <t>Compensación Por Vacaciones No Gozadas Por Cesación De Funciones</t>
  </si>
  <si>
    <t>5.3.01.01</t>
  </si>
  <si>
    <t>BIENES Y SERVICIOS DE CONSUMO</t>
  </si>
  <si>
    <t>Agua Potable</t>
  </si>
  <si>
    <t>5.3.01.04</t>
  </si>
  <si>
    <t>Energía Eléctrica</t>
  </si>
  <si>
    <t>5.3.01.05</t>
  </si>
  <si>
    <t>Telecomunicaciones</t>
  </si>
  <si>
    <t>5.3.01.06</t>
  </si>
  <si>
    <t>Servicio de Correo</t>
  </si>
  <si>
    <t>5.3.02.03</t>
  </si>
  <si>
    <t xml:space="preserve">Almacenamiento, Embalaje, Desembalaje, Envase, Desenvase y </t>
  </si>
  <si>
    <t>5.3.02.04</t>
  </si>
  <si>
    <t xml:space="preserve">Edición, Impresión, Reproducción, Publicaciones, Suscripciones, </t>
  </si>
  <si>
    <t>5.3.02.08</t>
  </si>
  <si>
    <t>Servicio de Seguridad Y Vigilancia</t>
  </si>
  <si>
    <t>5.3.02.09</t>
  </si>
  <si>
    <t xml:space="preserve">Servicio De Aseo, Lavado De Vestimenta De Trabajo; Fumigación; </t>
  </si>
  <si>
    <t>5.3.02.28</t>
  </si>
  <si>
    <t xml:space="preserve">Servicios De Provisión De Dispositivos Electrónicos Y Certificación Para </t>
  </si>
  <si>
    <t>5.3.02.48</t>
  </si>
  <si>
    <t>Eventos Oficiales</t>
  </si>
  <si>
    <t>5.3.02.55</t>
  </si>
  <si>
    <t>Combustibles</t>
  </si>
  <si>
    <t>5.3.03.01</t>
  </si>
  <si>
    <t>Pasajes al Interior</t>
  </si>
  <si>
    <t>5.3.03.02</t>
  </si>
  <si>
    <t>Pasajes al Exterior</t>
  </si>
  <si>
    <t>5.3.03.03</t>
  </si>
  <si>
    <t>Viáticos y Subsistencias en el Interior</t>
  </si>
  <si>
    <t>5.3.03.04</t>
  </si>
  <si>
    <t>Viáticos y Subsistencias en el Exterior</t>
  </si>
  <si>
    <t>5.3.04.02</t>
  </si>
  <si>
    <t xml:space="preserve">Edificios, Locales, Residencias Y Cableado Estructurado (Instalación, </t>
  </si>
  <si>
    <t>5.3.04.03</t>
  </si>
  <si>
    <t>Mobiliarios (Instalación, Mantenimiento Y Reparaciones)</t>
  </si>
  <si>
    <t>5.3.04.04</t>
  </si>
  <si>
    <t>Maquinarias Y Equipos (Instalación, Mantenimiento Y Reparaciones)</t>
  </si>
  <si>
    <t>5.3.04.05</t>
  </si>
  <si>
    <t>Vehículos (Servicio Para Mantenimiento Y Reparación)</t>
  </si>
  <si>
    <t>5.3.05.02</t>
  </si>
  <si>
    <t xml:space="preserve">Edificios, Locales y Residencias, Parqueaderos, Casilleros Judiciales y </t>
  </si>
  <si>
    <t>5.3.06.02</t>
  </si>
  <si>
    <t>Servicio de Auditoría</t>
  </si>
  <si>
    <t>5.3.06.06</t>
  </si>
  <si>
    <t>Honorarios Por Contratos Civiles De Servicios</t>
  </si>
  <si>
    <t>5.3.06.11</t>
  </si>
  <si>
    <t>Congresos, Seminarios Y Convenciones</t>
  </si>
  <si>
    <t>5.3.06.12</t>
  </si>
  <si>
    <t>Capacitación A Servidores Públicos</t>
  </si>
  <si>
    <t>5.3.07.01</t>
  </si>
  <si>
    <t xml:space="preserve">Desarrollo, Actualización, Asistencia Técnica y Soporte de Sistemas </t>
  </si>
  <si>
    <t>5.3.07.02</t>
  </si>
  <si>
    <t>Arrendamiento y Licencias de Uso de Paquetes Informáticos</t>
  </si>
  <si>
    <t>5.3.07.03</t>
  </si>
  <si>
    <t>Arrendamiento de Equipos Informáticos</t>
  </si>
  <si>
    <t>5.3.07.04</t>
  </si>
  <si>
    <t>Mantenimiento y Reparación de Equipos y Sistemas Informáticos</t>
  </si>
  <si>
    <t>5.3.08.01</t>
  </si>
  <si>
    <t>Alimentos Y Bebidas</t>
  </si>
  <si>
    <t>5.3.08.02</t>
  </si>
  <si>
    <t xml:space="preserve">Vestuario, Lencería,Prendas De Protección Y Accesorios Para </t>
  </si>
  <si>
    <t>5.3.08.03</t>
  </si>
  <si>
    <t>Lubricantes</t>
  </si>
  <si>
    <t>5.3.08.04</t>
  </si>
  <si>
    <t>Materiales de Oficina</t>
  </si>
  <si>
    <t>5.3.08.05</t>
  </si>
  <si>
    <t>Materiales de Aseo</t>
  </si>
  <si>
    <t>5.3.08.07</t>
  </si>
  <si>
    <t>Materiales de Impresión, Fotografía, Reproducción y Publicaciones</t>
  </si>
  <si>
    <t>5.3.08.09</t>
  </si>
  <si>
    <t>Medicamentos</t>
  </si>
  <si>
    <t>5.3.08.11</t>
  </si>
  <si>
    <t xml:space="preserve">Insumos, Materiales Y Suministros Para Construcción, Electricidad, Plomería, </t>
  </si>
  <si>
    <t>5.3.08.13</t>
  </si>
  <si>
    <t>Repuestos y Accesorios</t>
  </si>
  <si>
    <t>5.3.08.20</t>
  </si>
  <si>
    <t>Menaje Y Accesorios Descartables</t>
  </si>
  <si>
    <t>5.3.08.26</t>
  </si>
  <si>
    <t>Dispositivos Médicos de Uso General</t>
  </si>
  <si>
    <t>5.3.14.03</t>
  </si>
  <si>
    <t>Mobiliarios</t>
  </si>
  <si>
    <t>5.3.14.04</t>
  </si>
  <si>
    <t>Maquinarias Y Equipos</t>
  </si>
  <si>
    <t>5.3.14.07</t>
  </si>
  <si>
    <t>Equipos, Sistemas y Paquetes Informáticos</t>
  </si>
  <si>
    <t>5.3.14.11</t>
  </si>
  <si>
    <t>Partes y Repuestos</t>
  </si>
  <si>
    <t>5.3.16.01</t>
  </si>
  <si>
    <t>Fondos De Reposición Cajas Chicas</t>
  </si>
  <si>
    <t>5.7.01.02</t>
  </si>
  <si>
    <t>OTROS GASTOS CORRIENTES</t>
  </si>
  <si>
    <t>Tasas Generales,Impuestos,Contribuciones,Pe</t>
  </si>
  <si>
    <t>5.7.02.01</t>
  </si>
  <si>
    <t>Seguros</t>
  </si>
  <si>
    <t>5.7.02.03</t>
  </si>
  <si>
    <t>Comisiones Bancarias</t>
  </si>
  <si>
    <t>5.7.02.06</t>
  </si>
  <si>
    <t xml:space="preserve">Costas Judiciales, Trámites Notariales, Legalización de Documentos Y Arreglos </t>
  </si>
  <si>
    <t>5.8.01.01</t>
  </si>
  <si>
    <t>TRANSFERENCIAS Y DONACIONES CORRIENTES</t>
  </si>
  <si>
    <t>A Entidades Del Presupuesto General Del Estado</t>
  </si>
  <si>
    <t>7.1.02.03</t>
  </si>
  <si>
    <t>GASTOS EN PERSONAL PARA INVERSIÓN</t>
  </si>
  <si>
    <t>7.1.02.04</t>
  </si>
  <si>
    <t>7.1.05.10</t>
  </si>
  <si>
    <t>7.1.06.01</t>
  </si>
  <si>
    <t>7.1.06.02</t>
  </si>
  <si>
    <t>7.1.07.07</t>
  </si>
  <si>
    <t>Compensación por Vacaciones no Gozadas por Cesación de Funciones</t>
  </si>
  <si>
    <t>7.3.06.04</t>
  </si>
  <si>
    <t>BIENES Y SERVICIOS PARA INVERSIÓN</t>
  </si>
  <si>
    <t>Fiscalización e Inspecciones Técnicas</t>
  </si>
  <si>
    <t>7.3.06.05</t>
  </si>
  <si>
    <t>Estudio y Diseño de Proyectos</t>
  </si>
  <si>
    <t>7.5.01.07</t>
  </si>
  <si>
    <t>OBRAS PUBLICAS</t>
  </si>
  <si>
    <t>Construcciones y Edificaciones</t>
  </si>
  <si>
    <t>7.7.01.02</t>
  </si>
  <si>
    <t>OTROS GASTOS DE INVERSIÓN</t>
  </si>
  <si>
    <t xml:space="preserve">Tasas Generales,Impuestos,Contribuciones, </t>
  </si>
  <si>
    <t>8.4.01.03</t>
  </si>
  <si>
    <t>BIENES DE LARGA DURACIÓN</t>
  </si>
  <si>
    <t>8.4.01.07</t>
  </si>
  <si>
    <t>9.7.01.01</t>
  </si>
  <si>
    <t>PASIVO CIRCULANTE</t>
  </si>
  <si>
    <t>De Cuentas por Pagar</t>
  </si>
  <si>
    <t>A Entidades del Presupuesto General del Estado</t>
  </si>
  <si>
    <t>Suman</t>
  </si>
  <si>
    <t>Ing.Angélica Fernández</t>
  </si>
  <si>
    <t>DAF - PRESUPUESTO</t>
  </si>
  <si>
    <t>Registro de la Propiedad y Mercantil del cantón Rumiñahui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</si>
</sst>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;\-#,##0.00;0.00"/>
  </numFmts>
  <fonts count="10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4" tint="0.59999389629810485"/>
        <bgColor indexed="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9" fillId="5" borderId="0" xfId="0" applyFont="1" applyFill="1" applyAlignment="1">
      <alignment horizontal="center" vertical="top"/>
    </xf>
    <xf numFmtId="164" fontId="9" fillId="4" borderId="2" xfId="1" applyFont="1" applyFill="1" applyBorder="1" applyAlignment="1">
      <alignment vertical="top" wrapText="1" readingOrder="1"/>
    </xf>
    <xf numFmtId="165" fontId="9" fillId="4" borderId="2" xfId="1" applyNumberFormat="1" applyFont="1" applyFill="1" applyBorder="1" applyAlignment="1">
      <alignment vertical="top"/>
    </xf>
    <xf numFmtId="9" fontId="9" fillId="5" borderId="2" xfId="0" applyNumberFormat="1" applyFont="1" applyFill="1" applyBorder="1" applyAlignment="1">
      <alignment horizontal="center" vertical="top"/>
    </xf>
    <xf numFmtId="0" fontId="9" fillId="5" borderId="0" xfId="0" applyFont="1" applyFill="1" applyAlignment="1">
      <alignment vertical="top"/>
    </xf>
    <xf numFmtId="164" fontId="8" fillId="6" borderId="2" xfId="1" applyFont="1" applyFill="1" applyBorder="1" applyAlignment="1">
      <alignment horizontal="center" vertical="center" wrapText="1" readingOrder="1"/>
    </xf>
    <xf numFmtId="164" fontId="8" fillId="4" borderId="2" xfId="1" applyFont="1" applyFill="1" applyBorder="1" applyAlignment="1">
      <alignment vertical="center" wrapText="1" readingOrder="1"/>
    </xf>
    <xf numFmtId="165" fontId="8" fillId="5" borderId="2" xfId="0" applyNumberFormat="1" applyFont="1" applyFill="1" applyBorder="1" applyAlignment="1">
      <alignment vertical="center"/>
    </xf>
    <xf numFmtId="165" fontId="9" fillId="5" borderId="2" xfId="0" applyNumberFormat="1" applyFont="1" applyFill="1" applyBorder="1" applyAlignment="1">
      <alignment vertical="center"/>
    </xf>
    <xf numFmtId="9" fontId="8" fillId="5" borderId="2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fernandez@rpmr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110" workbookViewId="0">
      <selection activeCell="C121" sqref="C121:N121"/>
    </sheetView>
  </sheetViews>
  <sheetFormatPr baseColWidth="10" defaultColWidth="7" defaultRowHeight="15" customHeight="1" x14ac:dyDescent="0.25"/>
  <cols>
    <col min="1" max="1" width="12.28515625" style="18" customWidth="1"/>
    <col min="2" max="2" width="15.5703125" style="18" customWidth="1"/>
    <col min="3" max="3" width="22" style="18" customWidth="1"/>
    <col min="4" max="12" width="12.28515625" style="18" customWidth="1"/>
    <col min="13" max="13" width="10.42578125" style="18" customWidth="1"/>
    <col min="14" max="14" width="10.7109375" style="14" customWidth="1"/>
    <col min="15" max="256" width="7" style="18"/>
    <col min="257" max="257" width="12.28515625" style="18" customWidth="1"/>
    <col min="258" max="258" width="15.5703125" style="18" customWidth="1"/>
    <col min="259" max="259" width="22" style="18" customWidth="1"/>
    <col min="260" max="268" width="12.28515625" style="18" customWidth="1"/>
    <col min="269" max="269" width="10.42578125" style="18" customWidth="1"/>
    <col min="270" max="270" width="10.7109375" style="18" customWidth="1"/>
    <col min="271" max="512" width="7" style="18"/>
    <col min="513" max="513" width="12.28515625" style="18" customWidth="1"/>
    <col min="514" max="514" width="15.5703125" style="18" customWidth="1"/>
    <col min="515" max="515" width="22" style="18" customWidth="1"/>
    <col min="516" max="524" width="12.28515625" style="18" customWidth="1"/>
    <col min="525" max="525" width="10.42578125" style="18" customWidth="1"/>
    <col min="526" max="526" width="10.7109375" style="18" customWidth="1"/>
    <col min="527" max="768" width="7" style="18"/>
    <col min="769" max="769" width="12.28515625" style="18" customWidth="1"/>
    <col min="770" max="770" width="15.5703125" style="18" customWidth="1"/>
    <col min="771" max="771" width="22" style="18" customWidth="1"/>
    <col min="772" max="780" width="12.28515625" style="18" customWidth="1"/>
    <col min="781" max="781" width="10.42578125" style="18" customWidth="1"/>
    <col min="782" max="782" width="10.7109375" style="18" customWidth="1"/>
    <col min="783" max="1024" width="7" style="18"/>
    <col min="1025" max="1025" width="12.28515625" style="18" customWidth="1"/>
    <col min="1026" max="1026" width="15.5703125" style="18" customWidth="1"/>
    <col min="1027" max="1027" width="22" style="18" customWidth="1"/>
    <col min="1028" max="1036" width="12.28515625" style="18" customWidth="1"/>
    <col min="1037" max="1037" width="10.42578125" style="18" customWidth="1"/>
    <col min="1038" max="1038" width="10.7109375" style="18" customWidth="1"/>
    <col min="1039" max="1280" width="7" style="18"/>
    <col min="1281" max="1281" width="12.28515625" style="18" customWidth="1"/>
    <col min="1282" max="1282" width="15.5703125" style="18" customWidth="1"/>
    <col min="1283" max="1283" width="22" style="18" customWidth="1"/>
    <col min="1284" max="1292" width="12.28515625" style="18" customWidth="1"/>
    <col min="1293" max="1293" width="10.42578125" style="18" customWidth="1"/>
    <col min="1294" max="1294" width="10.7109375" style="18" customWidth="1"/>
    <col min="1295" max="1536" width="7" style="18"/>
    <col min="1537" max="1537" width="12.28515625" style="18" customWidth="1"/>
    <col min="1538" max="1538" width="15.5703125" style="18" customWidth="1"/>
    <col min="1539" max="1539" width="22" style="18" customWidth="1"/>
    <col min="1540" max="1548" width="12.28515625" style="18" customWidth="1"/>
    <col min="1549" max="1549" width="10.42578125" style="18" customWidth="1"/>
    <col min="1550" max="1550" width="10.7109375" style="18" customWidth="1"/>
    <col min="1551" max="1792" width="7" style="18"/>
    <col min="1793" max="1793" width="12.28515625" style="18" customWidth="1"/>
    <col min="1794" max="1794" width="15.5703125" style="18" customWidth="1"/>
    <col min="1795" max="1795" width="22" style="18" customWidth="1"/>
    <col min="1796" max="1804" width="12.28515625" style="18" customWidth="1"/>
    <col min="1805" max="1805" width="10.42578125" style="18" customWidth="1"/>
    <col min="1806" max="1806" width="10.7109375" style="18" customWidth="1"/>
    <col min="1807" max="2048" width="7" style="18"/>
    <col min="2049" max="2049" width="12.28515625" style="18" customWidth="1"/>
    <col min="2050" max="2050" width="15.5703125" style="18" customWidth="1"/>
    <col min="2051" max="2051" width="22" style="18" customWidth="1"/>
    <col min="2052" max="2060" width="12.28515625" style="18" customWidth="1"/>
    <col min="2061" max="2061" width="10.42578125" style="18" customWidth="1"/>
    <col min="2062" max="2062" width="10.7109375" style="18" customWidth="1"/>
    <col min="2063" max="2304" width="7" style="18"/>
    <col min="2305" max="2305" width="12.28515625" style="18" customWidth="1"/>
    <col min="2306" max="2306" width="15.5703125" style="18" customWidth="1"/>
    <col min="2307" max="2307" width="22" style="18" customWidth="1"/>
    <col min="2308" max="2316" width="12.28515625" style="18" customWidth="1"/>
    <col min="2317" max="2317" width="10.42578125" style="18" customWidth="1"/>
    <col min="2318" max="2318" width="10.7109375" style="18" customWidth="1"/>
    <col min="2319" max="2560" width="7" style="18"/>
    <col min="2561" max="2561" width="12.28515625" style="18" customWidth="1"/>
    <col min="2562" max="2562" width="15.5703125" style="18" customWidth="1"/>
    <col min="2563" max="2563" width="22" style="18" customWidth="1"/>
    <col min="2564" max="2572" width="12.28515625" style="18" customWidth="1"/>
    <col min="2573" max="2573" width="10.42578125" style="18" customWidth="1"/>
    <col min="2574" max="2574" width="10.7109375" style="18" customWidth="1"/>
    <col min="2575" max="2816" width="7" style="18"/>
    <col min="2817" max="2817" width="12.28515625" style="18" customWidth="1"/>
    <col min="2818" max="2818" width="15.5703125" style="18" customWidth="1"/>
    <col min="2819" max="2819" width="22" style="18" customWidth="1"/>
    <col min="2820" max="2828" width="12.28515625" style="18" customWidth="1"/>
    <col min="2829" max="2829" width="10.42578125" style="18" customWidth="1"/>
    <col min="2830" max="2830" width="10.7109375" style="18" customWidth="1"/>
    <col min="2831" max="3072" width="7" style="18"/>
    <col min="3073" max="3073" width="12.28515625" style="18" customWidth="1"/>
    <col min="3074" max="3074" width="15.5703125" style="18" customWidth="1"/>
    <col min="3075" max="3075" width="22" style="18" customWidth="1"/>
    <col min="3076" max="3084" width="12.28515625" style="18" customWidth="1"/>
    <col min="3085" max="3085" width="10.42578125" style="18" customWidth="1"/>
    <col min="3086" max="3086" width="10.7109375" style="18" customWidth="1"/>
    <col min="3087" max="3328" width="7" style="18"/>
    <col min="3329" max="3329" width="12.28515625" style="18" customWidth="1"/>
    <col min="3330" max="3330" width="15.5703125" style="18" customWidth="1"/>
    <col min="3331" max="3331" width="22" style="18" customWidth="1"/>
    <col min="3332" max="3340" width="12.28515625" style="18" customWidth="1"/>
    <col min="3341" max="3341" width="10.42578125" style="18" customWidth="1"/>
    <col min="3342" max="3342" width="10.7109375" style="18" customWidth="1"/>
    <col min="3343" max="3584" width="7" style="18"/>
    <col min="3585" max="3585" width="12.28515625" style="18" customWidth="1"/>
    <col min="3586" max="3586" width="15.5703125" style="18" customWidth="1"/>
    <col min="3587" max="3587" width="22" style="18" customWidth="1"/>
    <col min="3588" max="3596" width="12.28515625" style="18" customWidth="1"/>
    <col min="3597" max="3597" width="10.42578125" style="18" customWidth="1"/>
    <col min="3598" max="3598" width="10.7109375" style="18" customWidth="1"/>
    <col min="3599" max="3840" width="7" style="18"/>
    <col min="3841" max="3841" width="12.28515625" style="18" customWidth="1"/>
    <col min="3842" max="3842" width="15.5703125" style="18" customWidth="1"/>
    <col min="3843" max="3843" width="22" style="18" customWidth="1"/>
    <col min="3844" max="3852" width="12.28515625" style="18" customWidth="1"/>
    <col min="3853" max="3853" width="10.42578125" style="18" customWidth="1"/>
    <col min="3854" max="3854" width="10.7109375" style="18" customWidth="1"/>
    <col min="3855" max="4096" width="7" style="18"/>
    <col min="4097" max="4097" width="12.28515625" style="18" customWidth="1"/>
    <col min="4098" max="4098" width="15.5703125" style="18" customWidth="1"/>
    <col min="4099" max="4099" width="22" style="18" customWidth="1"/>
    <col min="4100" max="4108" width="12.28515625" style="18" customWidth="1"/>
    <col min="4109" max="4109" width="10.42578125" style="18" customWidth="1"/>
    <col min="4110" max="4110" width="10.7109375" style="18" customWidth="1"/>
    <col min="4111" max="4352" width="7" style="18"/>
    <col min="4353" max="4353" width="12.28515625" style="18" customWidth="1"/>
    <col min="4354" max="4354" width="15.5703125" style="18" customWidth="1"/>
    <col min="4355" max="4355" width="22" style="18" customWidth="1"/>
    <col min="4356" max="4364" width="12.28515625" style="18" customWidth="1"/>
    <col min="4365" max="4365" width="10.42578125" style="18" customWidth="1"/>
    <col min="4366" max="4366" width="10.7109375" style="18" customWidth="1"/>
    <col min="4367" max="4608" width="7" style="18"/>
    <col min="4609" max="4609" width="12.28515625" style="18" customWidth="1"/>
    <col min="4610" max="4610" width="15.5703125" style="18" customWidth="1"/>
    <col min="4611" max="4611" width="22" style="18" customWidth="1"/>
    <col min="4612" max="4620" width="12.28515625" style="18" customWidth="1"/>
    <col min="4621" max="4621" width="10.42578125" style="18" customWidth="1"/>
    <col min="4622" max="4622" width="10.7109375" style="18" customWidth="1"/>
    <col min="4623" max="4864" width="7" style="18"/>
    <col min="4865" max="4865" width="12.28515625" style="18" customWidth="1"/>
    <col min="4866" max="4866" width="15.5703125" style="18" customWidth="1"/>
    <col min="4867" max="4867" width="22" style="18" customWidth="1"/>
    <col min="4868" max="4876" width="12.28515625" style="18" customWidth="1"/>
    <col min="4877" max="4877" width="10.42578125" style="18" customWidth="1"/>
    <col min="4878" max="4878" width="10.7109375" style="18" customWidth="1"/>
    <col min="4879" max="5120" width="7" style="18"/>
    <col min="5121" max="5121" width="12.28515625" style="18" customWidth="1"/>
    <col min="5122" max="5122" width="15.5703125" style="18" customWidth="1"/>
    <col min="5123" max="5123" width="22" style="18" customWidth="1"/>
    <col min="5124" max="5132" width="12.28515625" style="18" customWidth="1"/>
    <col min="5133" max="5133" width="10.42578125" style="18" customWidth="1"/>
    <col min="5134" max="5134" width="10.7109375" style="18" customWidth="1"/>
    <col min="5135" max="5376" width="7" style="18"/>
    <col min="5377" max="5377" width="12.28515625" style="18" customWidth="1"/>
    <col min="5378" max="5378" width="15.5703125" style="18" customWidth="1"/>
    <col min="5379" max="5379" width="22" style="18" customWidth="1"/>
    <col min="5380" max="5388" width="12.28515625" style="18" customWidth="1"/>
    <col min="5389" max="5389" width="10.42578125" style="18" customWidth="1"/>
    <col min="5390" max="5390" width="10.7109375" style="18" customWidth="1"/>
    <col min="5391" max="5632" width="7" style="18"/>
    <col min="5633" max="5633" width="12.28515625" style="18" customWidth="1"/>
    <col min="5634" max="5634" width="15.5703125" style="18" customWidth="1"/>
    <col min="5635" max="5635" width="22" style="18" customWidth="1"/>
    <col min="5636" max="5644" width="12.28515625" style="18" customWidth="1"/>
    <col min="5645" max="5645" width="10.42578125" style="18" customWidth="1"/>
    <col min="5646" max="5646" width="10.7109375" style="18" customWidth="1"/>
    <col min="5647" max="5888" width="7" style="18"/>
    <col min="5889" max="5889" width="12.28515625" style="18" customWidth="1"/>
    <col min="5890" max="5890" width="15.5703125" style="18" customWidth="1"/>
    <col min="5891" max="5891" width="22" style="18" customWidth="1"/>
    <col min="5892" max="5900" width="12.28515625" style="18" customWidth="1"/>
    <col min="5901" max="5901" width="10.42578125" style="18" customWidth="1"/>
    <col min="5902" max="5902" width="10.7109375" style="18" customWidth="1"/>
    <col min="5903" max="6144" width="7" style="18"/>
    <col min="6145" max="6145" width="12.28515625" style="18" customWidth="1"/>
    <col min="6146" max="6146" width="15.5703125" style="18" customWidth="1"/>
    <col min="6147" max="6147" width="22" style="18" customWidth="1"/>
    <col min="6148" max="6156" width="12.28515625" style="18" customWidth="1"/>
    <col min="6157" max="6157" width="10.42578125" style="18" customWidth="1"/>
    <col min="6158" max="6158" width="10.7109375" style="18" customWidth="1"/>
    <col min="6159" max="6400" width="7" style="18"/>
    <col min="6401" max="6401" width="12.28515625" style="18" customWidth="1"/>
    <col min="6402" max="6402" width="15.5703125" style="18" customWidth="1"/>
    <col min="6403" max="6403" width="22" style="18" customWidth="1"/>
    <col min="6404" max="6412" width="12.28515625" style="18" customWidth="1"/>
    <col min="6413" max="6413" width="10.42578125" style="18" customWidth="1"/>
    <col min="6414" max="6414" width="10.7109375" style="18" customWidth="1"/>
    <col min="6415" max="6656" width="7" style="18"/>
    <col min="6657" max="6657" width="12.28515625" style="18" customWidth="1"/>
    <col min="6658" max="6658" width="15.5703125" style="18" customWidth="1"/>
    <col min="6659" max="6659" width="22" style="18" customWidth="1"/>
    <col min="6660" max="6668" width="12.28515625" style="18" customWidth="1"/>
    <col min="6669" max="6669" width="10.42578125" style="18" customWidth="1"/>
    <col min="6670" max="6670" width="10.7109375" style="18" customWidth="1"/>
    <col min="6671" max="6912" width="7" style="18"/>
    <col min="6913" max="6913" width="12.28515625" style="18" customWidth="1"/>
    <col min="6914" max="6914" width="15.5703125" style="18" customWidth="1"/>
    <col min="6915" max="6915" width="22" style="18" customWidth="1"/>
    <col min="6916" max="6924" width="12.28515625" style="18" customWidth="1"/>
    <col min="6925" max="6925" width="10.42578125" style="18" customWidth="1"/>
    <col min="6926" max="6926" width="10.7109375" style="18" customWidth="1"/>
    <col min="6927" max="7168" width="7" style="18"/>
    <col min="7169" max="7169" width="12.28515625" style="18" customWidth="1"/>
    <col min="7170" max="7170" width="15.5703125" style="18" customWidth="1"/>
    <col min="7171" max="7171" width="22" style="18" customWidth="1"/>
    <col min="7172" max="7180" width="12.28515625" style="18" customWidth="1"/>
    <col min="7181" max="7181" width="10.42578125" style="18" customWidth="1"/>
    <col min="7182" max="7182" width="10.7109375" style="18" customWidth="1"/>
    <col min="7183" max="7424" width="7" style="18"/>
    <col min="7425" max="7425" width="12.28515625" style="18" customWidth="1"/>
    <col min="7426" max="7426" width="15.5703125" style="18" customWidth="1"/>
    <col min="7427" max="7427" width="22" style="18" customWidth="1"/>
    <col min="7428" max="7436" width="12.28515625" style="18" customWidth="1"/>
    <col min="7437" max="7437" width="10.42578125" style="18" customWidth="1"/>
    <col min="7438" max="7438" width="10.7109375" style="18" customWidth="1"/>
    <col min="7439" max="7680" width="7" style="18"/>
    <col min="7681" max="7681" width="12.28515625" style="18" customWidth="1"/>
    <col min="7682" max="7682" width="15.5703125" style="18" customWidth="1"/>
    <col min="7683" max="7683" width="22" style="18" customWidth="1"/>
    <col min="7684" max="7692" width="12.28515625" style="18" customWidth="1"/>
    <col min="7693" max="7693" width="10.42578125" style="18" customWidth="1"/>
    <col min="7694" max="7694" width="10.7109375" style="18" customWidth="1"/>
    <col min="7695" max="7936" width="7" style="18"/>
    <col min="7937" max="7937" width="12.28515625" style="18" customWidth="1"/>
    <col min="7938" max="7938" width="15.5703125" style="18" customWidth="1"/>
    <col min="7939" max="7939" width="22" style="18" customWidth="1"/>
    <col min="7940" max="7948" width="12.28515625" style="18" customWidth="1"/>
    <col min="7949" max="7949" width="10.42578125" style="18" customWidth="1"/>
    <col min="7950" max="7950" width="10.7109375" style="18" customWidth="1"/>
    <col min="7951" max="8192" width="7" style="18"/>
    <col min="8193" max="8193" width="12.28515625" style="18" customWidth="1"/>
    <col min="8194" max="8194" width="15.5703125" style="18" customWidth="1"/>
    <col min="8195" max="8195" width="22" style="18" customWidth="1"/>
    <col min="8196" max="8204" width="12.28515625" style="18" customWidth="1"/>
    <col min="8205" max="8205" width="10.42578125" style="18" customWidth="1"/>
    <col min="8206" max="8206" width="10.7109375" style="18" customWidth="1"/>
    <col min="8207" max="8448" width="7" style="18"/>
    <col min="8449" max="8449" width="12.28515625" style="18" customWidth="1"/>
    <col min="8450" max="8450" width="15.5703125" style="18" customWidth="1"/>
    <col min="8451" max="8451" width="22" style="18" customWidth="1"/>
    <col min="8452" max="8460" width="12.28515625" style="18" customWidth="1"/>
    <col min="8461" max="8461" width="10.42578125" style="18" customWidth="1"/>
    <col min="8462" max="8462" width="10.7109375" style="18" customWidth="1"/>
    <col min="8463" max="8704" width="7" style="18"/>
    <col min="8705" max="8705" width="12.28515625" style="18" customWidth="1"/>
    <col min="8706" max="8706" width="15.5703125" style="18" customWidth="1"/>
    <col min="8707" max="8707" width="22" style="18" customWidth="1"/>
    <col min="8708" max="8716" width="12.28515625" style="18" customWidth="1"/>
    <col min="8717" max="8717" width="10.42578125" style="18" customWidth="1"/>
    <col min="8718" max="8718" width="10.7109375" style="18" customWidth="1"/>
    <col min="8719" max="8960" width="7" style="18"/>
    <col min="8961" max="8961" width="12.28515625" style="18" customWidth="1"/>
    <col min="8962" max="8962" width="15.5703125" style="18" customWidth="1"/>
    <col min="8963" max="8963" width="22" style="18" customWidth="1"/>
    <col min="8964" max="8972" width="12.28515625" style="18" customWidth="1"/>
    <col min="8973" max="8973" width="10.42578125" style="18" customWidth="1"/>
    <col min="8974" max="8974" width="10.7109375" style="18" customWidth="1"/>
    <col min="8975" max="9216" width="7" style="18"/>
    <col min="9217" max="9217" width="12.28515625" style="18" customWidth="1"/>
    <col min="9218" max="9218" width="15.5703125" style="18" customWidth="1"/>
    <col min="9219" max="9219" width="22" style="18" customWidth="1"/>
    <col min="9220" max="9228" width="12.28515625" style="18" customWidth="1"/>
    <col min="9229" max="9229" width="10.42578125" style="18" customWidth="1"/>
    <col min="9230" max="9230" width="10.7109375" style="18" customWidth="1"/>
    <col min="9231" max="9472" width="7" style="18"/>
    <col min="9473" max="9473" width="12.28515625" style="18" customWidth="1"/>
    <col min="9474" max="9474" width="15.5703125" style="18" customWidth="1"/>
    <col min="9475" max="9475" width="22" style="18" customWidth="1"/>
    <col min="9476" max="9484" width="12.28515625" style="18" customWidth="1"/>
    <col min="9485" max="9485" width="10.42578125" style="18" customWidth="1"/>
    <col min="9486" max="9486" width="10.7109375" style="18" customWidth="1"/>
    <col min="9487" max="9728" width="7" style="18"/>
    <col min="9729" max="9729" width="12.28515625" style="18" customWidth="1"/>
    <col min="9730" max="9730" width="15.5703125" style="18" customWidth="1"/>
    <col min="9731" max="9731" width="22" style="18" customWidth="1"/>
    <col min="9732" max="9740" width="12.28515625" style="18" customWidth="1"/>
    <col min="9741" max="9741" width="10.42578125" style="18" customWidth="1"/>
    <col min="9742" max="9742" width="10.7109375" style="18" customWidth="1"/>
    <col min="9743" max="9984" width="7" style="18"/>
    <col min="9985" max="9985" width="12.28515625" style="18" customWidth="1"/>
    <col min="9986" max="9986" width="15.5703125" style="18" customWidth="1"/>
    <col min="9987" max="9987" width="22" style="18" customWidth="1"/>
    <col min="9988" max="9996" width="12.28515625" style="18" customWidth="1"/>
    <col min="9997" max="9997" width="10.42578125" style="18" customWidth="1"/>
    <col min="9998" max="9998" width="10.7109375" style="18" customWidth="1"/>
    <col min="9999" max="10240" width="7" style="18"/>
    <col min="10241" max="10241" width="12.28515625" style="18" customWidth="1"/>
    <col min="10242" max="10242" width="15.5703125" style="18" customWidth="1"/>
    <col min="10243" max="10243" width="22" style="18" customWidth="1"/>
    <col min="10244" max="10252" width="12.28515625" style="18" customWidth="1"/>
    <col min="10253" max="10253" width="10.42578125" style="18" customWidth="1"/>
    <col min="10254" max="10254" width="10.7109375" style="18" customWidth="1"/>
    <col min="10255" max="10496" width="7" style="18"/>
    <col min="10497" max="10497" width="12.28515625" style="18" customWidth="1"/>
    <col min="10498" max="10498" width="15.5703125" style="18" customWidth="1"/>
    <col min="10499" max="10499" width="22" style="18" customWidth="1"/>
    <col min="10500" max="10508" width="12.28515625" style="18" customWidth="1"/>
    <col min="10509" max="10509" width="10.42578125" style="18" customWidth="1"/>
    <col min="10510" max="10510" width="10.7109375" style="18" customWidth="1"/>
    <col min="10511" max="10752" width="7" style="18"/>
    <col min="10753" max="10753" width="12.28515625" style="18" customWidth="1"/>
    <col min="10754" max="10754" width="15.5703125" style="18" customWidth="1"/>
    <col min="10755" max="10755" width="22" style="18" customWidth="1"/>
    <col min="10756" max="10764" width="12.28515625" style="18" customWidth="1"/>
    <col min="10765" max="10765" width="10.42578125" style="18" customWidth="1"/>
    <col min="10766" max="10766" width="10.7109375" style="18" customWidth="1"/>
    <col min="10767" max="11008" width="7" style="18"/>
    <col min="11009" max="11009" width="12.28515625" style="18" customWidth="1"/>
    <col min="11010" max="11010" width="15.5703125" style="18" customWidth="1"/>
    <col min="11011" max="11011" width="22" style="18" customWidth="1"/>
    <col min="11012" max="11020" width="12.28515625" style="18" customWidth="1"/>
    <col min="11021" max="11021" width="10.42578125" style="18" customWidth="1"/>
    <col min="11022" max="11022" width="10.7109375" style="18" customWidth="1"/>
    <col min="11023" max="11264" width="7" style="18"/>
    <col min="11265" max="11265" width="12.28515625" style="18" customWidth="1"/>
    <col min="11266" max="11266" width="15.5703125" style="18" customWidth="1"/>
    <col min="11267" max="11267" width="22" style="18" customWidth="1"/>
    <col min="11268" max="11276" width="12.28515625" style="18" customWidth="1"/>
    <col min="11277" max="11277" width="10.42578125" style="18" customWidth="1"/>
    <col min="11278" max="11278" width="10.7109375" style="18" customWidth="1"/>
    <col min="11279" max="11520" width="7" style="18"/>
    <col min="11521" max="11521" width="12.28515625" style="18" customWidth="1"/>
    <col min="11522" max="11522" width="15.5703125" style="18" customWidth="1"/>
    <col min="11523" max="11523" width="22" style="18" customWidth="1"/>
    <col min="11524" max="11532" width="12.28515625" style="18" customWidth="1"/>
    <col min="11533" max="11533" width="10.42578125" style="18" customWidth="1"/>
    <col min="11534" max="11534" width="10.7109375" style="18" customWidth="1"/>
    <col min="11535" max="11776" width="7" style="18"/>
    <col min="11777" max="11777" width="12.28515625" style="18" customWidth="1"/>
    <col min="11778" max="11778" width="15.5703125" style="18" customWidth="1"/>
    <col min="11779" max="11779" width="22" style="18" customWidth="1"/>
    <col min="11780" max="11788" width="12.28515625" style="18" customWidth="1"/>
    <col min="11789" max="11789" width="10.42578125" style="18" customWidth="1"/>
    <col min="11790" max="11790" width="10.7109375" style="18" customWidth="1"/>
    <col min="11791" max="12032" width="7" style="18"/>
    <col min="12033" max="12033" width="12.28515625" style="18" customWidth="1"/>
    <col min="12034" max="12034" width="15.5703125" style="18" customWidth="1"/>
    <col min="12035" max="12035" width="22" style="18" customWidth="1"/>
    <col min="12036" max="12044" width="12.28515625" style="18" customWidth="1"/>
    <col min="12045" max="12045" width="10.42578125" style="18" customWidth="1"/>
    <col min="12046" max="12046" width="10.7109375" style="18" customWidth="1"/>
    <col min="12047" max="12288" width="7" style="18"/>
    <col min="12289" max="12289" width="12.28515625" style="18" customWidth="1"/>
    <col min="12290" max="12290" width="15.5703125" style="18" customWidth="1"/>
    <col min="12291" max="12291" width="22" style="18" customWidth="1"/>
    <col min="12292" max="12300" width="12.28515625" style="18" customWidth="1"/>
    <col min="12301" max="12301" width="10.42578125" style="18" customWidth="1"/>
    <col min="12302" max="12302" width="10.7109375" style="18" customWidth="1"/>
    <col min="12303" max="12544" width="7" style="18"/>
    <col min="12545" max="12545" width="12.28515625" style="18" customWidth="1"/>
    <col min="12546" max="12546" width="15.5703125" style="18" customWidth="1"/>
    <col min="12547" max="12547" width="22" style="18" customWidth="1"/>
    <col min="12548" max="12556" width="12.28515625" style="18" customWidth="1"/>
    <col min="12557" max="12557" width="10.42578125" style="18" customWidth="1"/>
    <col min="12558" max="12558" width="10.7109375" style="18" customWidth="1"/>
    <col min="12559" max="12800" width="7" style="18"/>
    <col min="12801" max="12801" width="12.28515625" style="18" customWidth="1"/>
    <col min="12802" max="12802" width="15.5703125" style="18" customWidth="1"/>
    <col min="12803" max="12803" width="22" style="18" customWidth="1"/>
    <col min="12804" max="12812" width="12.28515625" style="18" customWidth="1"/>
    <col min="12813" max="12813" width="10.42578125" style="18" customWidth="1"/>
    <col min="12814" max="12814" width="10.7109375" style="18" customWidth="1"/>
    <col min="12815" max="13056" width="7" style="18"/>
    <col min="13057" max="13057" width="12.28515625" style="18" customWidth="1"/>
    <col min="13058" max="13058" width="15.5703125" style="18" customWidth="1"/>
    <col min="13059" max="13059" width="22" style="18" customWidth="1"/>
    <col min="13060" max="13068" width="12.28515625" style="18" customWidth="1"/>
    <col min="13069" max="13069" width="10.42578125" style="18" customWidth="1"/>
    <col min="13070" max="13070" width="10.7109375" style="18" customWidth="1"/>
    <col min="13071" max="13312" width="7" style="18"/>
    <col min="13313" max="13313" width="12.28515625" style="18" customWidth="1"/>
    <col min="13314" max="13314" width="15.5703125" style="18" customWidth="1"/>
    <col min="13315" max="13315" width="22" style="18" customWidth="1"/>
    <col min="13316" max="13324" width="12.28515625" style="18" customWidth="1"/>
    <col min="13325" max="13325" width="10.42578125" style="18" customWidth="1"/>
    <col min="13326" max="13326" width="10.7109375" style="18" customWidth="1"/>
    <col min="13327" max="13568" width="7" style="18"/>
    <col min="13569" max="13569" width="12.28515625" style="18" customWidth="1"/>
    <col min="13570" max="13570" width="15.5703125" style="18" customWidth="1"/>
    <col min="13571" max="13571" width="22" style="18" customWidth="1"/>
    <col min="13572" max="13580" width="12.28515625" style="18" customWidth="1"/>
    <col min="13581" max="13581" width="10.42578125" style="18" customWidth="1"/>
    <col min="13582" max="13582" width="10.7109375" style="18" customWidth="1"/>
    <col min="13583" max="13824" width="7" style="18"/>
    <col min="13825" max="13825" width="12.28515625" style="18" customWidth="1"/>
    <col min="13826" max="13826" width="15.5703125" style="18" customWidth="1"/>
    <col min="13827" max="13827" width="22" style="18" customWidth="1"/>
    <col min="13828" max="13836" width="12.28515625" style="18" customWidth="1"/>
    <col min="13837" max="13837" width="10.42578125" style="18" customWidth="1"/>
    <col min="13838" max="13838" width="10.7109375" style="18" customWidth="1"/>
    <col min="13839" max="14080" width="7" style="18"/>
    <col min="14081" max="14081" width="12.28515625" style="18" customWidth="1"/>
    <col min="14082" max="14082" width="15.5703125" style="18" customWidth="1"/>
    <col min="14083" max="14083" width="22" style="18" customWidth="1"/>
    <col min="14084" max="14092" width="12.28515625" style="18" customWidth="1"/>
    <col min="14093" max="14093" width="10.42578125" style="18" customWidth="1"/>
    <col min="14094" max="14094" width="10.7109375" style="18" customWidth="1"/>
    <col min="14095" max="14336" width="7" style="18"/>
    <col min="14337" max="14337" width="12.28515625" style="18" customWidth="1"/>
    <col min="14338" max="14338" width="15.5703125" style="18" customWidth="1"/>
    <col min="14339" max="14339" width="22" style="18" customWidth="1"/>
    <col min="14340" max="14348" width="12.28515625" style="18" customWidth="1"/>
    <col min="14349" max="14349" width="10.42578125" style="18" customWidth="1"/>
    <col min="14350" max="14350" width="10.7109375" style="18" customWidth="1"/>
    <col min="14351" max="14592" width="7" style="18"/>
    <col min="14593" max="14593" width="12.28515625" style="18" customWidth="1"/>
    <col min="14594" max="14594" width="15.5703125" style="18" customWidth="1"/>
    <col min="14595" max="14595" width="22" style="18" customWidth="1"/>
    <col min="14596" max="14604" width="12.28515625" style="18" customWidth="1"/>
    <col min="14605" max="14605" width="10.42578125" style="18" customWidth="1"/>
    <col min="14606" max="14606" width="10.7109375" style="18" customWidth="1"/>
    <col min="14607" max="14848" width="7" style="18"/>
    <col min="14849" max="14849" width="12.28515625" style="18" customWidth="1"/>
    <col min="14850" max="14850" width="15.5703125" style="18" customWidth="1"/>
    <col min="14851" max="14851" width="22" style="18" customWidth="1"/>
    <col min="14852" max="14860" width="12.28515625" style="18" customWidth="1"/>
    <col min="14861" max="14861" width="10.42578125" style="18" customWidth="1"/>
    <col min="14862" max="14862" width="10.7109375" style="18" customWidth="1"/>
    <col min="14863" max="15104" width="7" style="18"/>
    <col min="15105" max="15105" width="12.28515625" style="18" customWidth="1"/>
    <col min="15106" max="15106" width="15.5703125" style="18" customWidth="1"/>
    <col min="15107" max="15107" width="22" style="18" customWidth="1"/>
    <col min="15108" max="15116" width="12.28515625" style="18" customWidth="1"/>
    <col min="15117" max="15117" width="10.42578125" style="18" customWidth="1"/>
    <col min="15118" max="15118" width="10.7109375" style="18" customWidth="1"/>
    <col min="15119" max="15360" width="7" style="18"/>
    <col min="15361" max="15361" width="12.28515625" style="18" customWidth="1"/>
    <col min="15362" max="15362" width="15.5703125" style="18" customWidth="1"/>
    <col min="15363" max="15363" width="22" style="18" customWidth="1"/>
    <col min="15364" max="15372" width="12.28515625" style="18" customWidth="1"/>
    <col min="15373" max="15373" width="10.42578125" style="18" customWidth="1"/>
    <col min="15374" max="15374" width="10.7109375" style="18" customWidth="1"/>
    <col min="15375" max="15616" width="7" style="18"/>
    <col min="15617" max="15617" width="12.28515625" style="18" customWidth="1"/>
    <col min="15618" max="15618" width="15.5703125" style="18" customWidth="1"/>
    <col min="15619" max="15619" width="22" style="18" customWidth="1"/>
    <col min="15620" max="15628" width="12.28515625" style="18" customWidth="1"/>
    <col min="15629" max="15629" width="10.42578125" style="18" customWidth="1"/>
    <col min="15630" max="15630" width="10.7109375" style="18" customWidth="1"/>
    <col min="15631" max="15872" width="7" style="18"/>
    <col min="15873" max="15873" width="12.28515625" style="18" customWidth="1"/>
    <col min="15874" max="15874" width="15.5703125" style="18" customWidth="1"/>
    <col min="15875" max="15875" width="22" style="18" customWidth="1"/>
    <col min="15876" max="15884" width="12.28515625" style="18" customWidth="1"/>
    <col min="15885" max="15885" width="10.42578125" style="18" customWidth="1"/>
    <col min="15886" max="15886" width="10.7109375" style="18" customWidth="1"/>
    <col min="15887" max="16128" width="7" style="18"/>
    <col min="16129" max="16129" width="12.28515625" style="18" customWidth="1"/>
    <col min="16130" max="16130" width="15.5703125" style="18" customWidth="1"/>
    <col min="16131" max="16131" width="22" style="18" customWidth="1"/>
    <col min="16132" max="16140" width="12.28515625" style="18" customWidth="1"/>
    <col min="16141" max="16141" width="10.42578125" style="18" customWidth="1"/>
    <col min="16142" max="16142" width="10.7109375" style="18" customWidth="1"/>
    <col min="16143" max="16384" width="7" style="18"/>
  </cols>
  <sheetData>
    <row r="1" spans="1:14" s="14" customFormat="1" ht="40.5" customHeight="1" x14ac:dyDescent="0.25">
      <c r="A1" s="19" t="s">
        <v>43</v>
      </c>
      <c r="B1" s="19" t="s">
        <v>44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45</v>
      </c>
      <c r="H1" s="19" t="s">
        <v>7</v>
      </c>
      <c r="I1" s="19" t="s">
        <v>46</v>
      </c>
      <c r="J1" s="19" t="s">
        <v>8</v>
      </c>
      <c r="K1" s="19" t="s">
        <v>9</v>
      </c>
      <c r="L1" s="19" t="s">
        <v>47</v>
      </c>
      <c r="M1" s="19" t="s">
        <v>48</v>
      </c>
      <c r="N1" s="19" t="s">
        <v>49</v>
      </c>
    </row>
    <row r="2" spans="1:14" ht="26.25" customHeight="1" x14ac:dyDescent="0.25">
      <c r="A2" s="15" t="s">
        <v>50</v>
      </c>
      <c r="B2" s="15" t="s">
        <v>51</v>
      </c>
      <c r="C2" s="15" t="s">
        <v>52</v>
      </c>
      <c r="D2" s="16">
        <v>28416</v>
      </c>
      <c r="E2" s="16">
        <v>0</v>
      </c>
      <c r="F2" s="16">
        <v>28416</v>
      </c>
      <c r="G2" s="16">
        <f>+F2</f>
        <v>28416</v>
      </c>
      <c r="H2" s="16">
        <v>21312</v>
      </c>
      <c r="I2" s="16">
        <v>7104</v>
      </c>
      <c r="J2" s="16">
        <v>21312</v>
      </c>
      <c r="K2" s="16">
        <v>18832</v>
      </c>
      <c r="L2" s="16">
        <v>7104</v>
      </c>
      <c r="M2" s="16">
        <v>0</v>
      </c>
      <c r="N2" s="17">
        <v>0.75</v>
      </c>
    </row>
    <row r="3" spans="1:14" ht="26.25" customHeight="1" x14ac:dyDescent="0.25">
      <c r="A3" s="15" t="s">
        <v>53</v>
      </c>
      <c r="B3" s="15" t="s">
        <v>51</v>
      </c>
      <c r="C3" s="15" t="s">
        <v>54</v>
      </c>
      <c r="D3" s="16">
        <v>22800</v>
      </c>
      <c r="E3" s="16">
        <v>-10028</v>
      </c>
      <c r="F3" s="16">
        <v>12772</v>
      </c>
      <c r="G3" s="16">
        <f t="shared" ref="G3:G66" si="0">+F3</f>
        <v>12772</v>
      </c>
      <c r="H3" s="16">
        <v>5700</v>
      </c>
      <c r="I3" s="16">
        <v>7072</v>
      </c>
      <c r="J3" s="16">
        <v>5700</v>
      </c>
      <c r="K3" s="16">
        <v>3800</v>
      </c>
      <c r="L3" s="16">
        <v>7072</v>
      </c>
      <c r="M3" s="16">
        <v>0</v>
      </c>
      <c r="N3" s="17">
        <v>0.44628875665518319</v>
      </c>
    </row>
    <row r="4" spans="1:14" ht="26.25" customHeight="1" x14ac:dyDescent="0.25">
      <c r="A4" s="15" t="s">
        <v>55</v>
      </c>
      <c r="B4" s="15" t="s">
        <v>51</v>
      </c>
      <c r="C4" s="15" t="s">
        <v>56</v>
      </c>
      <c r="D4" s="16">
        <v>22800</v>
      </c>
      <c r="E4" s="16">
        <v>0</v>
      </c>
      <c r="F4" s="16">
        <v>22800</v>
      </c>
      <c r="G4" s="16">
        <f t="shared" si="0"/>
        <v>22800</v>
      </c>
      <c r="H4" s="16">
        <v>17100</v>
      </c>
      <c r="I4" s="16">
        <v>5700</v>
      </c>
      <c r="J4" s="16">
        <v>17100</v>
      </c>
      <c r="K4" s="16">
        <v>15200</v>
      </c>
      <c r="L4" s="16">
        <v>5700</v>
      </c>
      <c r="M4" s="16">
        <v>0</v>
      </c>
      <c r="N4" s="17">
        <v>0.75</v>
      </c>
    </row>
    <row r="5" spans="1:14" ht="26.25" customHeight="1" x14ac:dyDescent="0.25">
      <c r="A5" s="15" t="s">
        <v>57</v>
      </c>
      <c r="B5" s="15" t="s">
        <v>51</v>
      </c>
      <c r="C5" s="15" t="s">
        <v>58</v>
      </c>
      <c r="D5" s="16">
        <v>22800</v>
      </c>
      <c r="E5" s="16">
        <v>0</v>
      </c>
      <c r="F5" s="16">
        <v>22800</v>
      </c>
      <c r="G5" s="16">
        <f t="shared" si="0"/>
        <v>22800</v>
      </c>
      <c r="H5" s="16">
        <v>16783.330000000002</v>
      </c>
      <c r="I5" s="16">
        <v>6016.67</v>
      </c>
      <c r="J5" s="16">
        <v>16783.330000000002</v>
      </c>
      <c r="K5" s="16">
        <v>14883.33</v>
      </c>
      <c r="L5" s="16">
        <v>6016.67</v>
      </c>
      <c r="M5" s="16">
        <v>0</v>
      </c>
      <c r="N5" s="17">
        <v>0.73611096491228079</v>
      </c>
    </row>
    <row r="6" spans="1:14" ht="26.25" customHeight="1" x14ac:dyDescent="0.25">
      <c r="A6" s="15" t="s">
        <v>59</v>
      </c>
      <c r="B6" s="15" t="s">
        <v>51</v>
      </c>
      <c r="C6" s="15" t="s">
        <v>60</v>
      </c>
      <c r="D6" s="16">
        <v>20112</v>
      </c>
      <c r="E6" s="16">
        <v>-11357</v>
      </c>
      <c r="F6" s="16">
        <v>8755</v>
      </c>
      <c r="G6" s="16">
        <f t="shared" si="0"/>
        <v>8755</v>
      </c>
      <c r="H6" s="16">
        <v>0</v>
      </c>
      <c r="I6" s="16">
        <v>8755</v>
      </c>
      <c r="J6" s="16">
        <v>0</v>
      </c>
      <c r="K6" s="16">
        <v>0</v>
      </c>
      <c r="L6" s="16">
        <v>8755</v>
      </c>
      <c r="M6" s="16">
        <v>0</v>
      </c>
      <c r="N6" s="17">
        <v>0</v>
      </c>
    </row>
    <row r="7" spans="1:14" ht="26.25" customHeight="1" x14ac:dyDescent="0.25">
      <c r="A7" s="15" t="s">
        <v>61</v>
      </c>
      <c r="B7" s="15" t="s">
        <v>51</v>
      </c>
      <c r="C7" s="15" t="s">
        <v>62</v>
      </c>
      <c r="D7" s="16">
        <v>20112</v>
      </c>
      <c r="E7" s="16">
        <v>0</v>
      </c>
      <c r="F7" s="16">
        <v>20112</v>
      </c>
      <c r="G7" s="16">
        <f t="shared" si="0"/>
        <v>20112</v>
      </c>
      <c r="H7" s="16">
        <v>15084</v>
      </c>
      <c r="I7" s="16">
        <v>5028</v>
      </c>
      <c r="J7" s="16">
        <v>15084</v>
      </c>
      <c r="K7" s="16">
        <v>13408</v>
      </c>
      <c r="L7" s="16">
        <v>5028</v>
      </c>
      <c r="M7" s="16">
        <v>0</v>
      </c>
      <c r="N7" s="17">
        <v>0.75</v>
      </c>
    </row>
    <row r="8" spans="1:14" ht="26.25" customHeight="1" x14ac:dyDescent="0.25">
      <c r="A8" s="15" t="s">
        <v>63</v>
      </c>
      <c r="B8" s="15" t="s">
        <v>51</v>
      </c>
      <c r="C8" s="15" t="s">
        <v>64</v>
      </c>
      <c r="D8" s="16">
        <v>20112</v>
      </c>
      <c r="E8" s="16">
        <v>-8304</v>
      </c>
      <c r="F8" s="16">
        <v>11808</v>
      </c>
      <c r="G8" s="16">
        <f t="shared" si="0"/>
        <v>11808</v>
      </c>
      <c r="H8" s="16">
        <v>5698.4000000000005</v>
      </c>
      <c r="I8" s="16">
        <v>6109.6</v>
      </c>
      <c r="J8" s="16">
        <v>5698.4000000000005</v>
      </c>
      <c r="K8" s="16">
        <v>4022.4</v>
      </c>
      <c r="L8" s="16">
        <v>6109.6</v>
      </c>
      <c r="M8" s="16">
        <v>0</v>
      </c>
      <c r="N8" s="17">
        <v>0.48258807588075886</v>
      </c>
    </row>
    <row r="9" spans="1:14" ht="26.25" customHeight="1" x14ac:dyDescent="0.25">
      <c r="A9" s="15" t="s">
        <v>65</v>
      </c>
      <c r="B9" s="15" t="s">
        <v>51</v>
      </c>
      <c r="C9" s="15" t="s">
        <v>66</v>
      </c>
      <c r="D9" s="16">
        <v>20112</v>
      </c>
      <c r="E9" s="16">
        <v>0</v>
      </c>
      <c r="F9" s="16">
        <v>20112</v>
      </c>
      <c r="G9" s="16">
        <f t="shared" si="0"/>
        <v>20112</v>
      </c>
      <c r="H9" s="16">
        <v>15084</v>
      </c>
      <c r="I9" s="16">
        <v>5028</v>
      </c>
      <c r="J9" s="16">
        <v>15084</v>
      </c>
      <c r="K9" s="16">
        <v>13520</v>
      </c>
      <c r="L9" s="16">
        <v>5028</v>
      </c>
      <c r="M9" s="16">
        <v>0</v>
      </c>
      <c r="N9" s="17">
        <v>0.75</v>
      </c>
    </row>
    <row r="10" spans="1:14" ht="26.25" customHeight="1" x14ac:dyDescent="0.25">
      <c r="A10" s="15" t="s">
        <v>67</v>
      </c>
      <c r="B10" s="15" t="s">
        <v>51</v>
      </c>
      <c r="C10" s="15" t="s">
        <v>68</v>
      </c>
      <c r="D10" s="16">
        <v>20112</v>
      </c>
      <c r="E10" s="16">
        <v>0</v>
      </c>
      <c r="F10" s="16">
        <v>20112</v>
      </c>
      <c r="G10" s="16">
        <f t="shared" si="0"/>
        <v>20112</v>
      </c>
      <c r="H10" s="16">
        <v>15084</v>
      </c>
      <c r="I10" s="16">
        <v>5028</v>
      </c>
      <c r="J10" s="16">
        <v>15084</v>
      </c>
      <c r="K10" s="16">
        <v>13408</v>
      </c>
      <c r="L10" s="16">
        <v>5028</v>
      </c>
      <c r="M10" s="16">
        <v>0</v>
      </c>
      <c r="N10" s="17">
        <v>0.75</v>
      </c>
    </row>
    <row r="11" spans="1:14" ht="26.25" customHeight="1" x14ac:dyDescent="0.25">
      <c r="A11" s="15" t="s">
        <v>69</v>
      </c>
      <c r="B11" s="15" t="s">
        <v>51</v>
      </c>
      <c r="C11" s="15" t="s">
        <v>70</v>
      </c>
      <c r="D11" s="16">
        <v>14544</v>
      </c>
      <c r="E11" s="16">
        <v>0</v>
      </c>
      <c r="F11" s="16">
        <v>14544</v>
      </c>
      <c r="G11" s="16">
        <f t="shared" si="0"/>
        <v>14544</v>
      </c>
      <c r="H11" s="16">
        <v>10908</v>
      </c>
      <c r="I11" s="16">
        <v>3636</v>
      </c>
      <c r="J11" s="16">
        <v>10908</v>
      </c>
      <c r="K11" s="16">
        <v>9696</v>
      </c>
      <c r="L11" s="16">
        <v>3636</v>
      </c>
      <c r="M11" s="16">
        <v>0</v>
      </c>
      <c r="N11" s="17">
        <v>0.75</v>
      </c>
    </row>
    <row r="12" spans="1:14" ht="26.25" customHeight="1" x14ac:dyDescent="0.25">
      <c r="A12" s="15" t="s">
        <v>71</v>
      </c>
      <c r="B12" s="15" t="s">
        <v>51</v>
      </c>
      <c r="C12" s="15" t="s">
        <v>72</v>
      </c>
      <c r="D12" s="16">
        <v>14544</v>
      </c>
      <c r="E12" s="16">
        <v>0</v>
      </c>
      <c r="F12" s="16">
        <v>14544</v>
      </c>
      <c r="G12" s="16">
        <f t="shared" si="0"/>
        <v>14544</v>
      </c>
      <c r="H12" s="16">
        <v>10908</v>
      </c>
      <c r="I12" s="16">
        <v>3636</v>
      </c>
      <c r="J12" s="16">
        <v>10908</v>
      </c>
      <c r="K12" s="16">
        <v>9696</v>
      </c>
      <c r="L12" s="16">
        <v>3636</v>
      </c>
      <c r="M12" s="16">
        <v>0</v>
      </c>
      <c r="N12" s="17">
        <v>0.75</v>
      </c>
    </row>
    <row r="13" spans="1:14" ht="26.25" customHeight="1" x14ac:dyDescent="0.25">
      <c r="A13" s="15" t="s">
        <v>73</v>
      </c>
      <c r="B13" s="15" t="s">
        <v>51</v>
      </c>
      <c r="C13" s="15" t="s">
        <v>74</v>
      </c>
      <c r="D13" s="16">
        <v>11832</v>
      </c>
      <c r="E13" s="16">
        <v>0</v>
      </c>
      <c r="F13" s="16">
        <v>11832</v>
      </c>
      <c r="G13" s="16">
        <f t="shared" si="0"/>
        <v>11832</v>
      </c>
      <c r="H13" s="16">
        <v>8889.9699999999993</v>
      </c>
      <c r="I13" s="16">
        <v>2942.03</v>
      </c>
      <c r="J13" s="16">
        <v>8889.9699999999993</v>
      </c>
      <c r="K13" s="16">
        <v>7920.87</v>
      </c>
      <c r="L13" s="16">
        <v>2942.03</v>
      </c>
      <c r="M13" s="16">
        <v>0</v>
      </c>
      <c r="N13" s="17">
        <v>0.7513497295469912</v>
      </c>
    </row>
    <row r="14" spans="1:14" ht="26.25" customHeight="1" x14ac:dyDescent="0.25">
      <c r="A14" s="15" t="s">
        <v>75</v>
      </c>
      <c r="B14" s="15" t="s">
        <v>51</v>
      </c>
      <c r="C14" s="15" t="s">
        <v>76</v>
      </c>
      <c r="D14" s="16">
        <v>10812</v>
      </c>
      <c r="E14" s="16">
        <v>0</v>
      </c>
      <c r="F14" s="16">
        <v>10812</v>
      </c>
      <c r="G14" s="16">
        <f t="shared" si="0"/>
        <v>10812</v>
      </c>
      <c r="H14" s="16">
        <v>8109</v>
      </c>
      <c r="I14" s="16">
        <v>2703</v>
      </c>
      <c r="J14" s="16">
        <v>8109</v>
      </c>
      <c r="K14" s="16">
        <v>7208</v>
      </c>
      <c r="L14" s="16">
        <v>2703</v>
      </c>
      <c r="M14" s="16">
        <v>0</v>
      </c>
      <c r="N14" s="17">
        <v>0.75</v>
      </c>
    </row>
    <row r="15" spans="1:14" ht="26.25" customHeight="1" x14ac:dyDescent="0.25">
      <c r="A15" s="15" t="s">
        <v>77</v>
      </c>
      <c r="B15" s="15" t="s">
        <v>51</v>
      </c>
      <c r="C15" s="15" t="s">
        <v>78</v>
      </c>
      <c r="D15" s="16">
        <v>9804</v>
      </c>
      <c r="E15" s="16">
        <v>0</v>
      </c>
      <c r="F15" s="16">
        <v>9804</v>
      </c>
      <c r="G15" s="16">
        <f t="shared" si="0"/>
        <v>9804</v>
      </c>
      <c r="H15" s="16">
        <v>7353</v>
      </c>
      <c r="I15" s="16">
        <v>2451</v>
      </c>
      <c r="J15" s="16">
        <v>7353</v>
      </c>
      <c r="K15" s="16">
        <v>6536</v>
      </c>
      <c r="L15" s="16">
        <v>2451</v>
      </c>
      <c r="M15" s="16">
        <v>0</v>
      </c>
      <c r="N15" s="17">
        <v>0.75</v>
      </c>
    </row>
    <row r="16" spans="1:14" ht="26.25" customHeight="1" x14ac:dyDescent="0.25">
      <c r="A16" s="15" t="s">
        <v>79</v>
      </c>
      <c r="B16" s="15" t="s">
        <v>51</v>
      </c>
      <c r="C16" s="15" t="s">
        <v>80</v>
      </c>
      <c r="D16" s="16">
        <v>9804</v>
      </c>
      <c r="E16" s="16">
        <v>0</v>
      </c>
      <c r="F16" s="16">
        <v>9804</v>
      </c>
      <c r="G16" s="16">
        <f t="shared" si="0"/>
        <v>9804</v>
      </c>
      <c r="H16" s="16">
        <v>7353</v>
      </c>
      <c r="I16" s="16">
        <v>2451</v>
      </c>
      <c r="J16" s="16">
        <v>7353</v>
      </c>
      <c r="K16" s="16">
        <v>6536</v>
      </c>
      <c r="L16" s="16">
        <v>2451</v>
      </c>
      <c r="M16" s="16">
        <v>0</v>
      </c>
      <c r="N16" s="17">
        <v>0.75</v>
      </c>
    </row>
    <row r="17" spans="1:14" ht="26.25" customHeight="1" x14ac:dyDescent="0.25">
      <c r="A17" s="15" t="s">
        <v>81</v>
      </c>
      <c r="B17" s="15" t="s">
        <v>51</v>
      </c>
      <c r="C17" s="15" t="s">
        <v>82</v>
      </c>
      <c r="D17" s="16">
        <v>9804</v>
      </c>
      <c r="E17" s="16">
        <v>0</v>
      </c>
      <c r="F17" s="16">
        <v>9804</v>
      </c>
      <c r="G17" s="16">
        <f t="shared" si="0"/>
        <v>9804</v>
      </c>
      <c r="H17" s="16">
        <v>7298.53</v>
      </c>
      <c r="I17" s="16">
        <v>2505.4700000000003</v>
      </c>
      <c r="J17" s="16">
        <v>7298.53</v>
      </c>
      <c r="K17" s="16">
        <v>6481.53</v>
      </c>
      <c r="L17" s="16">
        <v>2505.4700000000003</v>
      </c>
      <c r="M17" s="16">
        <v>0</v>
      </c>
      <c r="N17" s="17">
        <v>0.74444410444716436</v>
      </c>
    </row>
    <row r="18" spans="1:14" ht="26.25" customHeight="1" x14ac:dyDescent="0.25">
      <c r="A18" s="15" t="s">
        <v>83</v>
      </c>
      <c r="B18" s="15" t="s">
        <v>51</v>
      </c>
      <c r="C18" s="15" t="s">
        <v>84</v>
      </c>
      <c r="D18" s="16">
        <v>14544</v>
      </c>
      <c r="E18" s="16">
        <v>0</v>
      </c>
      <c r="F18" s="16">
        <v>14544</v>
      </c>
      <c r="G18" s="16">
        <f t="shared" si="0"/>
        <v>14544</v>
      </c>
      <c r="H18" s="16">
        <v>10908</v>
      </c>
      <c r="I18" s="16">
        <v>3636</v>
      </c>
      <c r="J18" s="16">
        <v>10908</v>
      </c>
      <c r="K18" s="16">
        <v>9696</v>
      </c>
      <c r="L18" s="16">
        <v>3636</v>
      </c>
      <c r="M18" s="16">
        <v>0</v>
      </c>
      <c r="N18" s="17">
        <v>0.75</v>
      </c>
    </row>
    <row r="19" spans="1:14" ht="26.25" customHeight="1" x14ac:dyDescent="0.25">
      <c r="A19" s="15" t="s">
        <v>85</v>
      </c>
      <c r="B19" s="15" t="s">
        <v>51</v>
      </c>
      <c r="C19" s="15" t="s">
        <v>84</v>
      </c>
      <c r="D19" s="16">
        <v>14544</v>
      </c>
      <c r="E19" s="16">
        <v>0</v>
      </c>
      <c r="F19" s="16">
        <v>14544</v>
      </c>
      <c r="G19" s="16">
        <f t="shared" si="0"/>
        <v>14544</v>
      </c>
      <c r="H19" s="16">
        <v>10706</v>
      </c>
      <c r="I19" s="16">
        <v>3838</v>
      </c>
      <c r="J19" s="16">
        <v>10706</v>
      </c>
      <c r="K19" s="16">
        <v>9494</v>
      </c>
      <c r="L19" s="16">
        <v>3838</v>
      </c>
      <c r="M19" s="16">
        <v>0</v>
      </c>
      <c r="N19" s="17">
        <v>0.73611111111111116</v>
      </c>
    </row>
    <row r="20" spans="1:14" ht="26.25" customHeight="1" x14ac:dyDescent="0.25">
      <c r="A20" s="15" t="s">
        <v>86</v>
      </c>
      <c r="B20" s="15" t="s">
        <v>51</v>
      </c>
      <c r="C20" s="15" t="s">
        <v>87</v>
      </c>
      <c r="D20" s="16">
        <v>14544</v>
      </c>
      <c r="E20" s="16">
        <v>0</v>
      </c>
      <c r="F20" s="16">
        <v>14544</v>
      </c>
      <c r="G20" s="16">
        <f t="shared" si="0"/>
        <v>14544</v>
      </c>
      <c r="H20" s="16">
        <v>10786.800000000001</v>
      </c>
      <c r="I20" s="16">
        <v>3757.2000000000003</v>
      </c>
      <c r="J20" s="16">
        <v>10786.800000000001</v>
      </c>
      <c r="K20" s="16">
        <v>9574.8000000000011</v>
      </c>
      <c r="L20" s="16">
        <v>3757.2000000000003</v>
      </c>
      <c r="M20" s="16">
        <v>0</v>
      </c>
      <c r="N20" s="17">
        <v>0.7416666666666667</v>
      </c>
    </row>
    <row r="21" spans="1:14" ht="26.25" customHeight="1" x14ac:dyDescent="0.25">
      <c r="A21" s="15" t="s">
        <v>88</v>
      </c>
      <c r="B21" s="15" t="s">
        <v>51</v>
      </c>
      <c r="C21" s="15" t="s">
        <v>84</v>
      </c>
      <c r="D21" s="16">
        <v>14544</v>
      </c>
      <c r="E21" s="16">
        <v>0</v>
      </c>
      <c r="F21" s="16">
        <v>14544</v>
      </c>
      <c r="G21" s="16">
        <f t="shared" si="0"/>
        <v>14544</v>
      </c>
      <c r="H21" s="16">
        <v>10908</v>
      </c>
      <c r="I21" s="16">
        <v>3636</v>
      </c>
      <c r="J21" s="16">
        <v>10908</v>
      </c>
      <c r="K21" s="16">
        <v>9696</v>
      </c>
      <c r="L21" s="16">
        <v>3636</v>
      </c>
      <c r="M21" s="16">
        <v>0</v>
      </c>
      <c r="N21" s="17">
        <v>0.75</v>
      </c>
    </row>
    <row r="22" spans="1:14" ht="26.25" customHeight="1" x14ac:dyDescent="0.25">
      <c r="A22" s="15" t="s">
        <v>89</v>
      </c>
      <c r="B22" s="15" t="s">
        <v>51</v>
      </c>
      <c r="C22" s="15" t="s">
        <v>90</v>
      </c>
      <c r="D22" s="16">
        <v>14544</v>
      </c>
      <c r="E22" s="16">
        <v>0</v>
      </c>
      <c r="F22" s="16">
        <v>14544</v>
      </c>
      <c r="G22" s="16">
        <f t="shared" si="0"/>
        <v>14544</v>
      </c>
      <c r="H22" s="16">
        <v>10908</v>
      </c>
      <c r="I22" s="16">
        <v>3636</v>
      </c>
      <c r="J22" s="16">
        <v>10908</v>
      </c>
      <c r="K22" s="16">
        <v>9696</v>
      </c>
      <c r="L22" s="16">
        <v>3636</v>
      </c>
      <c r="M22" s="16">
        <v>0</v>
      </c>
      <c r="N22" s="17">
        <v>0.75</v>
      </c>
    </row>
    <row r="23" spans="1:14" ht="26.25" customHeight="1" x14ac:dyDescent="0.25">
      <c r="A23" s="15" t="s">
        <v>91</v>
      </c>
      <c r="B23" s="15" t="s">
        <v>51</v>
      </c>
      <c r="C23" s="15" t="s">
        <v>90</v>
      </c>
      <c r="D23" s="16">
        <v>14544</v>
      </c>
      <c r="E23" s="16">
        <v>0</v>
      </c>
      <c r="F23" s="16">
        <v>14544</v>
      </c>
      <c r="G23" s="16">
        <f t="shared" si="0"/>
        <v>14544</v>
      </c>
      <c r="H23" s="16">
        <v>10908</v>
      </c>
      <c r="I23" s="16">
        <v>3636</v>
      </c>
      <c r="J23" s="16">
        <v>10908</v>
      </c>
      <c r="K23" s="16">
        <v>9696</v>
      </c>
      <c r="L23" s="16">
        <v>3636</v>
      </c>
      <c r="M23" s="16">
        <v>0</v>
      </c>
      <c r="N23" s="17">
        <v>0.75</v>
      </c>
    </row>
    <row r="24" spans="1:14" ht="26.25" customHeight="1" x14ac:dyDescent="0.25">
      <c r="A24" s="15" t="s">
        <v>92</v>
      </c>
      <c r="B24" s="15" t="s">
        <v>51</v>
      </c>
      <c r="C24" s="15" t="s">
        <v>93</v>
      </c>
      <c r="D24" s="16">
        <v>14544</v>
      </c>
      <c r="E24" s="16">
        <v>0</v>
      </c>
      <c r="F24" s="16">
        <v>14544</v>
      </c>
      <c r="G24" s="16">
        <f t="shared" si="0"/>
        <v>14544</v>
      </c>
      <c r="H24" s="16">
        <v>10908</v>
      </c>
      <c r="I24" s="16">
        <v>3636</v>
      </c>
      <c r="J24" s="16">
        <v>10908</v>
      </c>
      <c r="K24" s="16">
        <v>9696</v>
      </c>
      <c r="L24" s="16">
        <v>3636</v>
      </c>
      <c r="M24" s="16">
        <v>0</v>
      </c>
      <c r="N24" s="17">
        <v>0.75</v>
      </c>
    </row>
    <row r="25" spans="1:14" ht="26.25" customHeight="1" x14ac:dyDescent="0.25">
      <c r="A25" s="15" t="s">
        <v>94</v>
      </c>
      <c r="B25" s="15" t="s">
        <v>51</v>
      </c>
      <c r="C25" s="15" t="s">
        <v>84</v>
      </c>
      <c r="D25" s="16">
        <v>14544</v>
      </c>
      <c r="E25" s="16">
        <v>0</v>
      </c>
      <c r="F25" s="16">
        <v>14544</v>
      </c>
      <c r="G25" s="16">
        <f t="shared" si="0"/>
        <v>14544</v>
      </c>
      <c r="H25" s="16">
        <v>10908</v>
      </c>
      <c r="I25" s="16">
        <v>3636</v>
      </c>
      <c r="J25" s="16">
        <v>10908</v>
      </c>
      <c r="K25" s="16">
        <v>9696</v>
      </c>
      <c r="L25" s="16">
        <v>3636</v>
      </c>
      <c r="M25" s="16">
        <v>0</v>
      </c>
      <c r="N25" s="17">
        <v>0.75</v>
      </c>
    </row>
    <row r="26" spans="1:14" ht="26.25" customHeight="1" x14ac:dyDescent="0.25">
      <c r="A26" s="15" t="s">
        <v>95</v>
      </c>
      <c r="B26" s="15" t="s">
        <v>51</v>
      </c>
      <c r="C26" s="15" t="s">
        <v>96</v>
      </c>
      <c r="D26" s="16">
        <v>11832</v>
      </c>
      <c r="E26" s="16">
        <v>0</v>
      </c>
      <c r="F26" s="16">
        <v>11832</v>
      </c>
      <c r="G26" s="16">
        <f t="shared" si="0"/>
        <v>11832</v>
      </c>
      <c r="H26" s="16">
        <v>8874</v>
      </c>
      <c r="I26" s="16">
        <v>2958</v>
      </c>
      <c r="J26" s="16">
        <v>8874</v>
      </c>
      <c r="K26" s="16">
        <v>7888</v>
      </c>
      <c r="L26" s="16">
        <v>2958</v>
      </c>
      <c r="M26" s="16">
        <v>0</v>
      </c>
      <c r="N26" s="17">
        <v>0.75</v>
      </c>
    </row>
    <row r="27" spans="1:14" ht="26.25" customHeight="1" x14ac:dyDescent="0.25">
      <c r="A27" s="15" t="s">
        <v>97</v>
      </c>
      <c r="B27" s="15" t="s">
        <v>51</v>
      </c>
      <c r="C27" s="15" t="s">
        <v>98</v>
      </c>
      <c r="D27" s="16">
        <v>14544</v>
      </c>
      <c r="E27" s="16">
        <v>-6960</v>
      </c>
      <c r="F27" s="16">
        <v>7584</v>
      </c>
      <c r="G27" s="16">
        <v>0</v>
      </c>
      <c r="H27" s="16">
        <v>0</v>
      </c>
      <c r="I27" s="16">
        <v>7584</v>
      </c>
      <c r="J27" s="16">
        <v>0</v>
      </c>
      <c r="K27" s="16">
        <v>0</v>
      </c>
      <c r="L27" s="16">
        <v>7584</v>
      </c>
      <c r="M27" s="16">
        <v>0</v>
      </c>
      <c r="N27" s="17">
        <v>0</v>
      </c>
    </row>
    <row r="28" spans="1:14" ht="26.25" customHeight="1" x14ac:dyDescent="0.25">
      <c r="A28" s="15" t="s">
        <v>99</v>
      </c>
      <c r="B28" s="15" t="s">
        <v>51</v>
      </c>
      <c r="C28" s="15" t="s">
        <v>76</v>
      </c>
      <c r="D28" s="16">
        <v>10812</v>
      </c>
      <c r="E28" s="16">
        <v>0</v>
      </c>
      <c r="F28" s="16">
        <v>10812</v>
      </c>
      <c r="G28" s="16">
        <f t="shared" si="0"/>
        <v>10812</v>
      </c>
      <c r="H28" s="16">
        <v>8109</v>
      </c>
      <c r="I28" s="16">
        <v>2703</v>
      </c>
      <c r="J28" s="16">
        <v>8109</v>
      </c>
      <c r="K28" s="16">
        <v>7208</v>
      </c>
      <c r="L28" s="16">
        <v>2703</v>
      </c>
      <c r="M28" s="16">
        <v>0</v>
      </c>
      <c r="N28" s="17">
        <v>0.75</v>
      </c>
    </row>
    <row r="29" spans="1:14" ht="26.25" customHeight="1" x14ac:dyDescent="0.25">
      <c r="A29" s="15" t="s">
        <v>100</v>
      </c>
      <c r="B29" s="15" t="s">
        <v>51</v>
      </c>
      <c r="C29" s="15" t="s">
        <v>101</v>
      </c>
      <c r="D29" s="16">
        <v>11832</v>
      </c>
      <c r="E29" s="16">
        <v>0</v>
      </c>
      <c r="F29" s="16">
        <v>11832</v>
      </c>
      <c r="G29" s="16">
        <f t="shared" si="0"/>
        <v>11832</v>
      </c>
      <c r="H29" s="16">
        <v>8874</v>
      </c>
      <c r="I29" s="16">
        <v>2958</v>
      </c>
      <c r="J29" s="16">
        <v>8874</v>
      </c>
      <c r="K29" s="16">
        <v>7888</v>
      </c>
      <c r="L29" s="16">
        <v>2958</v>
      </c>
      <c r="M29" s="16">
        <v>0</v>
      </c>
      <c r="N29" s="17">
        <v>0.75</v>
      </c>
    </row>
    <row r="30" spans="1:14" ht="26.25" customHeight="1" x14ac:dyDescent="0.25">
      <c r="A30" s="15" t="s">
        <v>102</v>
      </c>
      <c r="B30" s="15" t="s">
        <v>51</v>
      </c>
      <c r="C30" s="15" t="s">
        <v>103</v>
      </c>
      <c r="D30" s="16">
        <v>10812</v>
      </c>
      <c r="E30" s="16">
        <v>0</v>
      </c>
      <c r="F30" s="16">
        <v>10812</v>
      </c>
      <c r="G30" s="16">
        <f t="shared" si="0"/>
        <v>10812</v>
      </c>
      <c r="H30" s="16">
        <v>7087.87</v>
      </c>
      <c r="I30" s="16">
        <v>3724.13</v>
      </c>
      <c r="J30" s="16">
        <v>7087.87</v>
      </c>
      <c r="K30" s="16">
        <v>6186.87</v>
      </c>
      <c r="L30" s="16">
        <v>3724.13</v>
      </c>
      <c r="M30" s="16">
        <v>0</v>
      </c>
      <c r="N30" s="17">
        <v>0.655555863854976</v>
      </c>
    </row>
    <row r="31" spans="1:14" ht="26.25" customHeight="1" x14ac:dyDescent="0.25">
      <c r="A31" s="15" t="s">
        <v>104</v>
      </c>
      <c r="B31" s="15" t="s">
        <v>51</v>
      </c>
      <c r="C31" s="15" t="s">
        <v>105</v>
      </c>
      <c r="D31" s="16">
        <v>11832</v>
      </c>
      <c r="E31" s="16">
        <v>0</v>
      </c>
      <c r="F31" s="16">
        <v>11832</v>
      </c>
      <c r="G31" s="16">
        <f t="shared" si="0"/>
        <v>11832</v>
      </c>
      <c r="H31" s="16">
        <v>8874</v>
      </c>
      <c r="I31" s="16">
        <v>2958</v>
      </c>
      <c r="J31" s="16">
        <v>8874</v>
      </c>
      <c r="K31" s="16">
        <v>7888</v>
      </c>
      <c r="L31" s="16">
        <v>2958</v>
      </c>
      <c r="M31" s="16">
        <v>0</v>
      </c>
      <c r="N31" s="17">
        <v>0.75</v>
      </c>
    </row>
    <row r="32" spans="1:14" ht="26.25" customHeight="1" x14ac:dyDescent="0.25">
      <c r="A32" s="15" t="s">
        <v>106</v>
      </c>
      <c r="B32" s="15" t="s">
        <v>51</v>
      </c>
      <c r="C32" s="15" t="s">
        <v>107</v>
      </c>
      <c r="D32" s="16">
        <v>14544</v>
      </c>
      <c r="E32" s="16">
        <v>0</v>
      </c>
      <c r="F32" s="16">
        <v>14544</v>
      </c>
      <c r="G32" s="16">
        <f t="shared" si="0"/>
        <v>14544</v>
      </c>
      <c r="H32" s="16">
        <v>10786.800000000001</v>
      </c>
      <c r="I32" s="16">
        <v>3757.2000000000003</v>
      </c>
      <c r="J32" s="16">
        <v>10786.800000000001</v>
      </c>
      <c r="K32" s="16">
        <v>9574.8000000000011</v>
      </c>
      <c r="L32" s="16">
        <v>3757.2000000000003</v>
      </c>
      <c r="M32" s="16">
        <v>0</v>
      </c>
      <c r="N32" s="17">
        <v>0.7416666666666667</v>
      </c>
    </row>
    <row r="33" spans="1:14" ht="26.25" customHeight="1" x14ac:dyDescent="0.25">
      <c r="A33" s="15" t="s">
        <v>108</v>
      </c>
      <c r="B33" s="15" t="s">
        <v>51</v>
      </c>
      <c r="C33" s="15" t="s">
        <v>107</v>
      </c>
      <c r="D33" s="16">
        <v>0</v>
      </c>
      <c r="E33" s="16">
        <v>7272</v>
      </c>
      <c r="F33" s="16">
        <v>7272</v>
      </c>
      <c r="G33" s="16">
        <v>0</v>
      </c>
      <c r="H33" s="16">
        <v>0</v>
      </c>
      <c r="I33" s="16">
        <v>7272</v>
      </c>
      <c r="J33" s="16">
        <v>0</v>
      </c>
      <c r="K33" s="16">
        <v>0</v>
      </c>
      <c r="L33" s="16">
        <v>7272</v>
      </c>
      <c r="M33" s="16">
        <v>0</v>
      </c>
      <c r="N33" s="17">
        <v>0</v>
      </c>
    </row>
    <row r="34" spans="1:14" ht="26.25" customHeight="1" x14ac:dyDescent="0.25">
      <c r="A34" s="15" t="s">
        <v>109</v>
      </c>
      <c r="B34" s="15" t="s">
        <v>51</v>
      </c>
      <c r="C34" s="15" t="s">
        <v>84</v>
      </c>
      <c r="D34" s="16">
        <v>14544</v>
      </c>
      <c r="E34" s="16">
        <v>0</v>
      </c>
      <c r="F34" s="16">
        <v>14544</v>
      </c>
      <c r="G34" s="16">
        <f t="shared" si="0"/>
        <v>14544</v>
      </c>
      <c r="H34" s="16">
        <v>10908</v>
      </c>
      <c r="I34" s="16">
        <v>3636</v>
      </c>
      <c r="J34" s="16">
        <v>10908</v>
      </c>
      <c r="K34" s="16">
        <v>9696</v>
      </c>
      <c r="L34" s="16">
        <v>3636</v>
      </c>
      <c r="M34" s="16">
        <v>0</v>
      </c>
      <c r="N34" s="17">
        <v>0.75</v>
      </c>
    </row>
    <row r="35" spans="1:14" ht="26.25" customHeight="1" x14ac:dyDescent="0.25">
      <c r="A35" s="15" t="s">
        <v>110</v>
      </c>
      <c r="B35" s="15" t="s">
        <v>51</v>
      </c>
      <c r="C35" s="15" t="s">
        <v>80</v>
      </c>
      <c r="D35" s="16">
        <v>9804</v>
      </c>
      <c r="E35" s="16">
        <v>0</v>
      </c>
      <c r="F35" s="16">
        <v>9804</v>
      </c>
      <c r="G35" s="16">
        <f t="shared" si="0"/>
        <v>9804</v>
      </c>
      <c r="H35" s="16">
        <v>6536</v>
      </c>
      <c r="I35" s="16">
        <v>3268</v>
      </c>
      <c r="J35" s="16">
        <v>6536</v>
      </c>
      <c r="K35" s="16">
        <v>6536</v>
      </c>
      <c r="L35" s="16">
        <v>3268</v>
      </c>
      <c r="M35" s="16">
        <v>0</v>
      </c>
      <c r="N35" s="17">
        <v>0.66666666666666663</v>
      </c>
    </row>
    <row r="36" spans="1:14" ht="26.25" customHeight="1" x14ac:dyDescent="0.25">
      <c r="A36" s="15" t="s">
        <v>111</v>
      </c>
      <c r="B36" s="15" t="s">
        <v>51</v>
      </c>
      <c r="C36" s="15" t="s">
        <v>112</v>
      </c>
      <c r="D36" s="16">
        <v>11832</v>
      </c>
      <c r="E36" s="16">
        <v>0</v>
      </c>
      <c r="F36" s="16">
        <v>11832</v>
      </c>
      <c r="G36" s="16">
        <f t="shared" si="0"/>
        <v>11832</v>
      </c>
      <c r="H36" s="16">
        <v>8874</v>
      </c>
      <c r="I36" s="16">
        <v>2958</v>
      </c>
      <c r="J36" s="16">
        <v>8874</v>
      </c>
      <c r="K36" s="16">
        <v>7888</v>
      </c>
      <c r="L36" s="16">
        <v>2958</v>
      </c>
      <c r="M36" s="16">
        <v>0</v>
      </c>
      <c r="N36" s="17">
        <v>0.75</v>
      </c>
    </row>
    <row r="37" spans="1:14" ht="26.25" customHeight="1" x14ac:dyDescent="0.25">
      <c r="A37" s="15" t="s">
        <v>113</v>
      </c>
      <c r="B37" s="15" t="s">
        <v>51</v>
      </c>
      <c r="C37" s="15" t="s">
        <v>114</v>
      </c>
      <c r="D37" s="16">
        <v>14544</v>
      </c>
      <c r="E37" s="16">
        <v>0</v>
      </c>
      <c r="F37" s="16">
        <v>14544</v>
      </c>
      <c r="G37" s="16">
        <f t="shared" si="0"/>
        <v>14544</v>
      </c>
      <c r="H37" s="16">
        <v>10908</v>
      </c>
      <c r="I37" s="16">
        <v>3636</v>
      </c>
      <c r="J37" s="16">
        <v>10908</v>
      </c>
      <c r="K37" s="16">
        <v>9696</v>
      </c>
      <c r="L37" s="16">
        <v>3636</v>
      </c>
      <c r="M37" s="16">
        <v>0</v>
      </c>
      <c r="N37" s="17">
        <v>0.75</v>
      </c>
    </row>
    <row r="38" spans="1:14" ht="26.25" customHeight="1" x14ac:dyDescent="0.25">
      <c r="A38" s="15" t="s">
        <v>115</v>
      </c>
      <c r="B38" s="15" t="s">
        <v>51</v>
      </c>
      <c r="C38" s="15" t="s">
        <v>116</v>
      </c>
      <c r="D38" s="16">
        <v>14544</v>
      </c>
      <c r="E38" s="16">
        <v>0</v>
      </c>
      <c r="F38" s="16">
        <v>14544</v>
      </c>
      <c r="G38" s="16">
        <f t="shared" si="0"/>
        <v>14544</v>
      </c>
      <c r="H38" s="16">
        <v>10908</v>
      </c>
      <c r="I38" s="16">
        <v>3636</v>
      </c>
      <c r="J38" s="16">
        <v>10908</v>
      </c>
      <c r="K38" s="16">
        <v>9696</v>
      </c>
      <c r="L38" s="16">
        <v>3636</v>
      </c>
      <c r="M38" s="16">
        <v>0</v>
      </c>
      <c r="N38" s="17">
        <v>0.75</v>
      </c>
    </row>
    <row r="39" spans="1:14" ht="26.25" customHeight="1" x14ac:dyDescent="0.25">
      <c r="A39" s="15" t="s">
        <v>117</v>
      </c>
      <c r="B39" s="15" t="s">
        <v>51</v>
      </c>
      <c r="C39" s="15" t="s">
        <v>93</v>
      </c>
      <c r="D39" s="16">
        <v>14544</v>
      </c>
      <c r="E39" s="16">
        <v>0</v>
      </c>
      <c r="F39" s="16">
        <v>14544</v>
      </c>
      <c r="G39" s="16">
        <f t="shared" si="0"/>
        <v>14544</v>
      </c>
      <c r="H39" s="16">
        <v>10908</v>
      </c>
      <c r="I39" s="16">
        <v>3636</v>
      </c>
      <c r="J39" s="16">
        <v>10908</v>
      </c>
      <c r="K39" s="16">
        <v>9696</v>
      </c>
      <c r="L39" s="16">
        <v>3636</v>
      </c>
      <c r="M39" s="16">
        <v>0</v>
      </c>
      <c r="N39" s="17">
        <v>0.75</v>
      </c>
    </row>
    <row r="40" spans="1:14" ht="26.25" customHeight="1" x14ac:dyDescent="0.25">
      <c r="A40" s="15" t="s">
        <v>118</v>
      </c>
      <c r="B40" s="15" t="s">
        <v>51</v>
      </c>
      <c r="C40" s="15" t="s">
        <v>119</v>
      </c>
      <c r="D40" s="16">
        <v>11832</v>
      </c>
      <c r="E40" s="16">
        <v>0</v>
      </c>
      <c r="F40" s="16">
        <v>11832</v>
      </c>
      <c r="G40" s="16">
        <f t="shared" si="0"/>
        <v>11832</v>
      </c>
      <c r="H40" s="16">
        <v>8874</v>
      </c>
      <c r="I40" s="16">
        <v>2958</v>
      </c>
      <c r="J40" s="16">
        <v>8874</v>
      </c>
      <c r="K40" s="16">
        <v>7888</v>
      </c>
      <c r="L40" s="16">
        <v>2958</v>
      </c>
      <c r="M40" s="16">
        <v>0</v>
      </c>
      <c r="N40" s="17">
        <v>0.75</v>
      </c>
    </row>
    <row r="41" spans="1:14" ht="26.25" customHeight="1" x14ac:dyDescent="0.25">
      <c r="A41" s="15" t="s">
        <v>120</v>
      </c>
      <c r="B41" s="15" t="s">
        <v>51</v>
      </c>
      <c r="C41" s="15" t="s">
        <v>121</v>
      </c>
      <c r="D41" s="16">
        <v>9804</v>
      </c>
      <c r="E41" s="16">
        <v>0</v>
      </c>
      <c r="F41" s="16">
        <v>9804</v>
      </c>
      <c r="G41" s="16">
        <f t="shared" si="0"/>
        <v>9804</v>
      </c>
      <c r="H41" s="16">
        <v>7353</v>
      </c>
      <c r="I41" s="16">
        <v>2451</v>
      </c>
      <c r="J41" s="16">
        <v>7353</v>
      </c>
      <c r="K41" s="16">
        <v>6536</v>
      </c>
      <c r="L41" s="16">
        <v>2451</v>
      </c>
      <c r="M41" s="16">
        <v>0</v>
      </c>
      <c r="N41" s="17">
        <v>0.75</v>
      </c>
    </row>
    <row r="42" spans="1:14" ht="26.25" customHeight="1" x14ac:dyDescent="0.25">
      <c r="A42" s="15" t="s">
        <v>122</v>
      </c>
      <c r="B42" s="15" t="s">
        <v>51</v>
      </c>
      <c r="C42" s="15" t="s">
        <v>123</v>
      </c>
      <c r="D42" s="16">
        <v>14544</v>
      </c>
      <c r="E42" s="16">
        <v>-8380</v>
      </c>
      <c r="F42" s="16">
        <v>6164</v>
      </c>
      <c r="G42" s="16">
        <f t="shared" si="0"/>
        <v>6164</v>
      </c>
      <c r="H42" s="16">
        <v>0</v>
      </c>
      <c r="I42" s="16">
        <v>6164</v>
      </c>
      <c r="J42" s="16">
        <v>0</v>
      </c>
      <c r="K42" s="16">
        <v>0</v>
      </c>
      <c r="L42" s="16">
        <v>6164</v>
      </c>
      <c r="M42" s="16">
        <v>0</v>
      </c>
      <c r="N42" s="17">
        <v>0</v>
      </c>
    </row>
    <row r="43" spans="1:14" ht="26.25" customHeight="1" x14ac:dyDescent="0.25">
      <c r="A43" s="15" t="s">
        <v>124</v>
      </c>
      <c r="B43" s="15" t="s">
        <v>51</v>
      </c>
      <c r="C43" s="15" t="s">
        <v>125</v>
      </c>
      <c r="D43" s="16">
        <v>14544</v>
      </c>
      <c r="E43" s="16">
        <v>-8380</v>
      </c>
      <c r="F43" s="16">
        <v>6164</v>
      </c>
      <c r="G43" s="16">
        <f t="shared" si="0"/>
        <v>6164</v>
      </c>
      <c r="H43" s="16">
        <v>0</v>
      </c>
      <c r="I43" s="16">
        <v>6164</v>
      </c>
      <c r="J43" s="16">
        <v>0</v>
      </c>
      <c r="K43" s="16">
        <v>0</v>
      </c>
      <c r="L43" s="16">
        <v>6164</v>
      </c>
      <c r="M43" s="16">
        <v>0</v>
      </c>
      <c r="N43" s="17">
        <v>0</v>
      </c>
    </row>
    <row r="44" spans="1:14" ht="26.25" customHeight="1" x14ac:dyDescent="0.25">
      <c r="A44" s="15" t="s">
        <v>126</v>
      </c>
      <c r="B44" s="15" t="s">
        <v>51</v>
      </c>
      <c r="C44" s="15" t="s">
        <v>127</v>
      </c>
      <c r="D44" s="16">
        <v>6324</v>
      </c>
      <c r="E44" s="16">
        <v>355.73</v>
      </c>
      <c r="F44" s="16">
        <v>6679.7300000000005</v>
      </c>
      <c r="G44" s="16">
        <f t="shared" si="0"/>
        <v>6679.7300000000005</v>
      </c>
      <c r="H44" s="16">
        <v>5098.7300000000005</v>
      </c>
      <c r="I44" s="16">
        <v>1581</v>
      </c>
      <c r="J44" s="16">
        <v>5098.7300000000005</v>
      </c>
      <c r="K44" s="16">
        <v>4571.7300000000005</v>
      </c>
      <c r="L44" s="16">
        <v>1581</v>
      </c>
      <c r="M44" s="16">
        <v>0</v>
      </c>
      <c r="N44" s="17">
        <v>0.76331378663508853</v>
      </c>
    </row>
    <row r="45" spans="1:14" ht="26.25" customHeight="1" x14ac:dyDescent="0.25">
      <c r="A45" s="15" t="s">
        <v>128</v>
      </c>
      <c r="B45" s="15" t="s">
        <v>51</v>
      </c>
      <c r="C45" s="15" t="s">
        <v>129</v>
      </c>
      <c r="D45" s="16">
        <v>6636</v>
      </c>
      <c r="E45" s="16">
        <v>0</v>
      </c>
      <c r="F45" s="16">
        <v>6636</v>
      </c>
      <c r="G45" s="16">
        <f t="shared" si="0"/>
        <v>6636</v>
      </c>
      <c r="H45" s="16">
        <v>4940.13</v>
      </c>
      <c r="I45" s="16">
        <v>1695.8700000000001</v>
      </c>
      <c r="J45" s="16">
        <v>4940.13</v>
      </c>
      <c r="K45" s="16">
        <v>4387.13</v>
      </c>
      <c r="L45" s="16">
        <v>1695.8700000000001</v>
      </c>
      <c r="M45" s="16">
        <v>0</v>
      </c>
      <c r="N45" s="17">
        <v>0.74444394213381559</v>
      </c>
    </row>
    <row r="46" spans="1:14" ht="26.25" customHeight="1" x14ac:dyDescent="0.25">
      <c r="A46" s="15" t="s">
        <v>130</v>
      </c>
      <c r="B46" s="15" t="s">
        <v>51</v>
      </c>
      <c r="C46" s="15" t="s">
        <v>131</v>
      </c>
      <c r="D46" s="16">
        <v>6636</v>
      </c>
      <c r="E46" s="16">
        <v>-3614.21</v>
      </c>
      <c r="F46" s="16">
        <v>3021.79</v>
      </c>
      <c r="G46" s="16">
        <f t="shared" si="0"/>
        <v>3021.79</v>
      </c>
      <c r="H46" s="16">
        <v>0</v>
      </c>
      <c r="I46" s="16">
        <v>3021.79</v>
      </c>
      <c r="J46" s="16">
        <v>0</v>
      </c>
      <c r="K46" s="16">
        <v>0</v>
      </c>
      <c r="L46" s="16">
        <v>3021.79</v>
      </c>
      <c r="M46" s="16">
        <v>0</v>
      </c>
      <c r="N46" s="17">
        <v>0</v>
      </c>
    </row>
    <row r="47" spans="1:14" ht="26.25" customHeight="1" x14ac:dyDescent="0.25">
      <c r="A47" s="15" t="s">
        <v>132</v>
      </c>
      <c r="B47" s="15" t="s">
        <v>51</v>
      </c>
      <c r="C47" s="15" t="s">
        <v>133</v>
      </c>
      <c r="D47" s="16">
        <v>62392</v>
      </c>
      <c r="E47" s="16">
        <v>0</v>
      </c>
      <c r="F47" s="16">
        <v>62392</v>
      </c>
      <c r="G47" s="16">
        <f t="shared" si="0"/>
        <v>62392</v>
      </c>
      <c r="H47" s="16">
        <v>10310.710000000001</v>
      </c>
      <c r="I47" s="16">
        <v>52081.29</v>
      </c>
      <c r="J47" s="16">
        <v>10310.710000000001</v>
      </c>
      <c r="K47" s="16">
        <v>10310.710000000001</v>
      </c>
      <c r="L47" s="16">
        <v>52081.29</v>
      </c>
      <c r="M47" s="16">
        <v>0</v>
      </c>
      <c r="N47" s="17">
        <v>0.16525692396461086</v>
      </c>
    </row>
    <row r="48" spans="1:14" ht="26.25" customHeight="1" x14ac:dyDescent="0.25">
      <c r="A48" s="15" t="s">
        <v>134</v>
      </c>
      <c r="B48" s="15" t="s">
        <v>51</v>
      </c>
      <c r="C48" s="15" t="s">
        <v>135</v>
      </c>
      <c r="D48" s="16">
        <v>22372.5</v>
      </c>
      <c r="E48" s="16">
        <v>0</v>
      </c>
      <c r="F48" s="16">
        <v>22372.5</v>
      </c>
      <c r="G48" s="16">
        <f t="shared" si="0"/>
        <v>22372.5</v>
      </c>
      <c r="H48" s="16">
        <v>17058.75</v>
      </c>
      <c r="I48" s="16">
        <v>5313.75</v>
      </c>
      <c r="J48" s="16">
        <v>17058.75</v>
      </c>
      <c r="K48" s="16">
        <v>17058.75</v>
      </c>
      <c r="L48" s="16">
        <v>5313.75</v>
      </c>
      <c r="M48" s="16">
        <v>0</v>
      </c>
      <c r="N48" s="17">
        <v>0.76248742876299025</v>
      </c>
    </row>
    <row r="49" spans="1:14" ht="26.25" customHeight="1" x14ac:dyDescent="0.25">
      <c r="A49" s="15" t="s">
        <v>136</v>
      </c>
      <c r="B49" s="15" t="s">
        <v>51</v>
      </c>
      <c r="C49" s="15" t="s">
        <v>137</v>
      </c>
      <c r="D49" s="16">
        <v>0</v>
      </c>
      <c r="E49" s="16">
        <v>900</v>
      </c>
      <c r="F49" s="16">
        <v>900</v>
      </c>
      <c r="G49" s="16">
        <f t="shared" si="0"/>
        <v>900</v>
      </c>
      <c r="H49" s="16">
        <v>0</v>
      </c>
      <c r="I49" s="16">
        <v>900</v>
      </c>
      <c r="J49" s="16">
        <v>0</v>
      </c>
      <c r="K49" s="16">
        <v>0</v>
      </c>
      <c r="L49" s="16">
        <v>900</v>
      </c>
      <c r="M49" s="16">
        <v>0</v>
      </c>
      <c r="N49" s="17">
        <v>0</v>
      </c>
    </row>
    <row r="50" spans="1:14" ht="26.25" customHeight="1" x14ac:dyDescent="0.25">
      <c r="A50" s="15" t="s">
        <v>138</v>
      </c>
      <c r="B50" s="15" t="s">
        <v>51</v>
      </c>
      <c r="C50" s="15" t="s">
        <v>139</v>
      </c>
      <c r="D50" s="16">
        <v>4283.6400000000003</v>
      </c>
      <c r="E50" s="16">
        <v>0</v>
      </c>
      <c r="F50" s="16">
        <v>4283.6400000000003</v>
      </c>
      <c r="G50" s="16">
        <f t="shared" si="0"/>
        <v>4283.6400000000003</v>
      </c>
      <c r="H50" s="16">
        <v>2760.59</v>
      </c>
      <c r="I50" s="16">
        <v>1523.05</v>
      </c>
      <c r="J50" s="16">
        <v>2760.59</v>
      </c>
      <c r="K50" s="16">
        <v>2760.59</v>
      </c>
      <c r="L50" s="16">
        <v>1523.05</v>
      </c>
      <c r="M50" s="16">
        <v>0</v>
      </c>
      <c r="N50" s="17">
        <v>0.64444958026351418</v>
      </c>
    </row>
    <row r="51" spans="1:14" ht="26.25" customHeight="1" x14ac:dyDescent="0.25">
      <c r="A51" s="15" t="s">
        <v>140</v>
      </c>
      <c r="B51" s="15" t="s">
        <v>51</v>
      </c>
      <c r="C51" s="15" t="s">
        <v>141</v>
      </c>
      <c r="D51" s="16">
        <v>30924</v>
      </c>
      <c r="E51" s="16">
        <v>21857</v>
      </c>
      <c r="F51" s="16">
        <v>52781</v>
      </c>
      <c r="G51" s="16">
        <f t="shared" si="0"/>
        <v>52781</v>
      </c>
      <c r="H51" s="16">
        <v>27207.77</v>
      </c>
      <c r="I51" s="16">
        <v>25573.23</v>
      </c>
      <c r="J51" s="16">
        <v>27207.77</v>
      </c>
      <c r="K51" s="16">
        <v>20177.77</v>
      </c>
      <c r="L51" s="16">
        <v>25573.23</v>
      </c>
      <c r="M51" s="16">
        <v>0</v>
      </c>
      <c r="N51" s="17">
        <v>0.51548417044012051</v>
      </c>
    </row>
    <row r="52" spans="1:14" ht="26.25" customHeight="1" x14ac:dyDescent="0.25">
      <c r="A52" s="15" t="s">
        <v>142</v>
      </c>
      <c r="B52" s="15" t="s">
        <v>51</v>
      </c>
      <c r="C52" s="15" t="s">
        <v>143</v>
      </c>
      <c r="D52" s="16">
        <v>1000</v>
      </c>
      <c r="E52" s="16">
        <v>0</v>
      </c>
      <c r="F52" s="16">
        <v>1000</v>
      </c>
      <c r="G52" s="16">
        <v>112</v>
      </c>
      <c r="H52" s="16">
        <v>112</v>
      </c>
      <c r="I52" s="16">
        <v>888</v>
      </c>
      <c r="J52" s="16">
        <v>112</v>
      </c>
      <c r="K52" s="16">
        <v>112</v>
      </c>
      <c r="L52" s="16">
        <v>888</v>
      </c>
      <c r="M52" s="16">
        <v>0</v>
      </c>
      <c r="N52" s="17">
        <v>0.112</v>
      </c>
    </row>
    <row r="53" spans="1:14" ht="26.25" customHeight="1" x14ac:dyDescent="0.25">
      <c r="A53" s="15" t="s">
        <v>144</v>
      </c>
      <c r="B53" s="15" t="s">
        <v>51</v>
      </c>
      <c r="C53" s="15" t="s">
        <v>145</v>
      </c>
      <c r="D53" s="16">
        <v>12500</v>
      </c>
      <c r="E53" s="16">
        <v>0</v>
      </c>
      <c r="F53" s="16">
        <v>12500</v>
      </c>
      <c r="G53" s="16">
        <v>12137.32</v>
      </c>
      <c r="H53" s="16">
        <v>12085.65</v>
      </c>
      <c r="I53" s="16">
        <v>414.35</v>
      </c>
      <c r="J53" s="16">
        <v>12085.65</v>
      </c>
      <c r="K53" s="16">
        <v>12085.65</v>
      </c>
      <c r="L53" s="16">
        <v>414.35</v>
      </c>
      <c r="M53" s="16">
        <v>0</v>
      </c>
      <c r="N53" s="17">
        <v>0.96685199999999993</v>
      </c>
    </row>
    <row r="54" spans="1:14" ht="26.25" customHeight="1" x14ac:dyDescent="0.25">
      <c r="A54" s="15" t="s">
        <v>146</v>
      </c>
      <c r="B54" s="15" t="s">
        <v>51</v>
      </c>
      <c r="C54" s="15" t="s">
        <v>147</v>
      </c>
      <c r="D54" s="16">
        <v>87210.17</v>
      </c>
      <c r="E54" s="16">
        <v>0</v>
      </c>
      <c r="F54" s="16">
        <v>87210.17</v>
      </c>
      <c r="G54" s="16">
        <f t="shared" si="0"/>
        <v>87210.17</v>
      </c>
      <c r="H54" s="16">
        <v>50931.99</v>
      </c>
      <c r="I54" s="16">
        <v>36278.18</v>
      </c>
      <c r="J54" s="16">
        <v>50931.99</v>
      </c>
      <c r="K54" s="16">
        <v>50931.99</v>
      </c>
      <c r="L54" s="16">
        <v>36278.18</v>
      </c>
      <c r="M54" s="16">
        <v>0</v>
      </c>
      <c r="N54" s="17">
        <v>0.58401434144664544</v>
      </c>
    </row>
    <row r="55" spans="1:14" ht="26.25" customHeight="1" x14ac:dyDescent="0.25">
      <c r="A55" s="15" t="s">
        <v>148</v>
      </c>
      <c r="B55" s="15" t="s">
        <v>51</v>
      </c>
      <c r="C55" s="15" t="s">
        <v>149</v>
      </c>
      <c r="D55" s="16">
        <v>62367.14</v>
      </c>
      <c r="E55" s="16">
        <v>0</v>
      </c>
      <c r="F55" s="16">
        <v>62367.14</v>
      </c>
      <c r="G55" s="16">
        <f t="shared" si="0"/>
        <v>62367.14</v>
      </c>
      <c r="H55" s="16">
        <v>29657.66</v>
      </c>
      <c r="I55" s="16">
        <v>32709.48</v>
      </c>
      <c r="J55" s="16">
        <v>29657.66</v>
      </c>
      <c r="K55" s="16">
        <v>29657.66</v>
      </c>
      <c r="L55" s="16">
        <v>32709.48</v>
      </c>
      <c r="M55" s="16">
        <v>0</v>
      </c>
      <c r="N55" s="17">
        <v>0.47553342994403786</v>
      </c>
    </row>
    <row r="56" spans="1:14" ht="26.25" customHeight="1" x14ac:dyDescent="0.25">
      <c r="A56" s="15" t="s">
        <v>150</v>
      </c>
      <c r="B56" s="15" t="s">
        <v>51</v>
      </c>
      <c r="C56" s="15" t="s">
        <v>151</v>
      </c>
      <c r="D56" s="16">
        <v>72068</v>
      </c>
      <c r="E56" s="16">
        <v>0</v>
      </c>
      <c r="F56" s="16">
        <v>72068</v>
      </c>
      <c r="G56" s="16">
        <v>0</v>
      </c>
      <c r="H56" s="16">
        <v>0</v>
      </c>
      <c r="I56" s="16">
        <v>72068</v>
      </c>
      <c r="J56" s="16">
        <v>0</v>
      </c>
      <c r="K56" s="16">
        <v>0</v>
      </c>
      <c r="L56" s="16">
        <v>72068</v>
      </c>
      <c r="M56" s="16">
        <v>0</v>
      </c>
      <c r="N56" s="17">
        <v>0</v>
      </c>
    </row>
    <row r="57" spans="1:14" ht="26.25" customHeight="1" x14ac:dyDescent="0.25">
      <c r="A57" s="15" t="s">
        <v>152</v>
      </c>
      <c r="B57" s="15" t="s">
        <v>51</v>
      </c>
      <c r="C57" s="15" t="s">
        <v>153</v>
      </c>
      <c r="D57" s="16">
        <v>4258.74</v>
      </c>
      <c r="E57" s="16">
        <v>15000</v>
      </c>
      <c r="F57" s="16">
        <v>19258.740000000002</v>
      </c>
      <c r="G57" s="16">
        <v>18476.21</v>
      </c>
      <c r="H57" s="16">
        <v>13253.57</v>
      </c>
      <c r="I57" s="16">
        <v>6005.17</v>
      </c>
      <c r="J57" s="16">
        <v>13253.57</v>
      </c>
      <c r="K57" s="16">
        <v>13253.57</v>
      </c>
      <c r="L57" s="16">
        <v>6005.17</v>
      </c>
      <c r="M57" s="16">
        <v>0</v>
      </c>
      <c r="N57" s="17">
        <v>0.68818468913334929</v>
      </c>
    </row>
    <row r="58" spans="1:14" ht="26.25" customHeight="1" x14ac:dyDescent="0.25">
      <c r="A58" s="15" t="s">
        <v>154</v>
      </c>
      <c r="B58" s="15" t="s">
        <v>155</v>
      </c>
      <c r="C58" s="15" t="s">
        <v>156</v>
      </c>
      <c r="D58" s="16">
        <v>500</v>
      </c>
      <c r="E58" s="16">
        <v>0</v>
      </c>
      <c r="F58" s="16">
        <v>500</v>
      </c>
      <c r="G58" s="16">
        <f t="shared" si="0"/>
        <v>500</v>
      </c>
      <c r="H58" s="16">
        <v>331.47</v>
      </c>
      <c r="I58" s="16">
        <v>168.53</v>
      </c>
      <c r="J58" s="16">
        <v>331.47</v>
      </c>
      <c r="K58" s="16">
        <v>331.47</v>
      </c>
      <c r="L58" s="16">
        <v>168.53</v>
      </c>
      <c r="M58" s="16">
        <v>0</v>
      </c>
      <c r="N58" s="17">
        <v>0.66294000000000008</v>
      </c>
    </row>
    <row r="59" spans="1:14" ht="26.25" customHeight="1" x14ac:dyDescent="0.25">
      <c r="A59" s="15" t="s">
        <v>157</v>
      </c>
      <c r="B59" s="15" t="s">
        <v>155</v>
      </c>
      <c r="C59" s="15" t="s">
        <v>158</v>
      </c>
      <c r="D59" s="16">
        <v>4200</v>
      </c>
      <c r="E59" s="16">
        <v>0</v>
      </c>
      <c r="F59" s="16">
        <v>4200</v>
      </c>
      <c r="G59" s="16">
        <f t="shared" si="0"/>
        <v>4200</v>
      </c>
      <c r="H59" s="16">
        <v>2631.05</v>
      </c>
      <c r="I59" s="16">
        <v>1568.95</v>
      </c>
      <c r="J59" s="16">
        <v>2631.05</v>
      </c>
      <c r="K59" s="16">
        <v>2631.05</v>
      </c>
      <c r="L59" s="16">
        <v>1568.95</v>
      </c>
      <c r="M59" s="16">
        <v>0</v>
      </c>
      <c r="N59" s="17">
        <v>0.62644047619047627</v>
      </c>
    </row>
    <row r="60" spans="1:14" ht="26.25" customHeight="1" x14ac:dyDescent="0.25">
      <c r="A60" s="15" t="s">
        <v>159</v>
      </c>
      <c r="B60" s="15" t="s">
        <v>155</v>
      </c>
      <c r="C60" s="15" t="s">
        <v>160</v>
      </c>
      <c r="D60" s="16">
        <v>15256.32</v>
      </c>
      <c r="E60" s="16">
        <v>-1889.64</v>
      </c>
      <c r="F60" s="16">
        <v>13366.68</v>
      </c>
      <c r="G60" s="16">
        <f t="shared" si="0"/>
        <v>13366.68</v>
      </c>
      <c r="H60" s="16">
        <v>8400.7900000000009</v>
      </c>
      <c r="I60" s="16">
        <v>4965.8900000000003</v>
      </c>
      <c r="J60" s="16">
        <v>8400.7900000000009</v>
      </c>
      <c r="K60" s="16">
        <v>8400.7900000000009</v>
      </c>
      <c r="L60" s="16">
        <v>4965.8900000000003</v>
      </c>
      <c r="M60" s="16">
        <v>0</v>
      </c>
      <c r="N60" s="17">
        <v>0.62848740300508432</v>
      </c>
    </row>
    <row r="61" spans="1:14" ht="26.25" customHeight="1" x14ac:dyDescent="0.25">
      <c r="A61" s="15" t="s">
        <v>161</v>
      </c>
      <c r="B61" s="15" t="s">
        <v>155</v>
      </c>
      <c r="C61" s="15" t="s">
        <v>162</v>
      </c>
      <c r="D61" s="16">
        <v>112</v>
      </c>
      <c r="E61" s="16">
        <v>4.09</v>
      </c>
      <c r="F61" s="16">
        <v>116.09</v>
      </c>
      <c r="G61" s="16">
        <f t="shared" si="0"/>
        <v>116.09</v>
      </c>
      <c r="H61" s="16">
        <v>27.69</v>
      </c>
      <c r="I61" s="16">
        <v>88.4</v>
      </c>
      <c r="J61" s="16">
        <v>27.69</v>
      </c>
      <c r="K61" s="16">
        <v>27.69</v>
      </c>
      <c r="L61" s="16">
        <v>88.4</v>
      </c>
      <c r="M61" s="16">
        <v>0</v>
      </c>
      <c r="N61" s="17">
        <v>0.23852183650615902</v>
      </c>
    </row>
    <row r="62" spans="1:14" ht="26.25" customHeight="1" x14ac:dyDescent="0.25">
      <c r="A62" s="15" t="s">
        <v>163</v>
      </c>
      <c r="B62" s="15" t="s">
        <v>155</v>
      </c>
      <c r="C62" s="15" t="s">
        <v>164</v>
      </c>
      <c r="D62" s="16">
        <v>78.400000000000006</v>
      </c>
      <c r="E62" s="16">
        <v>0</v>
      </c>
      <c r="F62" s="16">
        <v>78.400000000000006</v>
      </c>
      <c r="G62" s="16">
        <f t="shared" si="0"/>
        <v>78.400000000000006</v>
      </c>
      <c r="H62" s="16">
        <v>0</v>
      </c>
      <c r="I62" s="16">
        <v>78.400000000000006</v>
      </c>
      <c r="J62" s="16">
        <v>0</v>
      </c>
      <c r="K62" s="16">
        <v>0</v>
      </c>
      <c r="L62" s="16">
        <v>78.400000000000006</v>
      </c>
      <c r="M62" s="16">
        <v>0</v>
      </c>
      <c r="N62" s="17">
        <v>0</v>
      </c>
    </row>
    <row r="63" spans="1:14" ht="26.25" customHeight="1" x14ac:dyDescent="0.25">
      <c r="A63" s="15" t="s">
        <v>165</v>
      </c>
      <c r="B63" s="15" t="s">
        <v>155</v>
      </c>
      <c r="C63" s="15" t="s">
        <v>166</v>
      </c>
      <c r="D63" s="16">
        <v>8568</v>
      </c>
      <c r="E63" s="16">
        <v>-47.74</v>
      </c>
      <c r="F63" s="16">
        <v>8520.26</v>
      </c>
      <c r="G63" s="16">
        <f t="shared" si="0"/>
        <v>8520.26</v>
      </c>
      <c r="H63" s="16">
        <v>946.18000000000006</v>
      </c>
      <c r="I63" s="16">
        <v>7574.08</v>
      </c>
      <c r="J63" s="16">
        <v>946.18000000000006</v>
      </c>
      <c r="K63" s="16">
        <v>946.18000000000006</v>
      </c>
      <c r="L63" s="16">
        <v>7574.08</v>
      </c>
      <c r="M63" s="16">
        <v>0</v>
      </c>
      <c r="N63" s="17">
        <v>0.11105060174220036</v>
      </c>
    </row>
    <row r="64" spans="1:14" ht="26.25" customHeight="1" x14ac:dyDescent="0.25">
      <c r="A64" s="15" t="s">
        <v>167</v>
      </c>
      <c r="B64" s="15" t="s">
        <v>155</v>
      </c>
      <c r="C64" s="15" t="s">
        <v>168</v>
      </c>
      <c r="D64" s="16">
        <v>1064</v>
      </c>
      <c r="E64" s="16">
        <v>0</v>
      </c>
      <c r="F64" s="16">
        <v>1064</v>
      </c>
      <c r="G64" s="16">
        <f t="shared" si="0"/>
        <v>1064</v>
      </c>
      <c r="H64" s="16">
        <v>604.80000000000007</v>
      </c>
      <c r="I64" s="16">
        <v>459.2</v>
      </c>
      <c r="J64" s="16">
        <v>604.80000000000007</v>
      </c>
      <c r="K64" s="16">
        <v>604.80000000000007</v>
      </c>
      <c r="L64" s="16">
        <v>459.2</v>
      </c>
      <c r="M64" s="16">
        <v>0</v>
      </c>
      <c r="N64" s="17">
        <v>0.56842105263157905</v>
      </c>
    </row>
    <row r="65" spans="1:14" ht="26.25" customHeight="1" x14ac:dyDescent="0.25">
      <c r="A65" s="15" t="s">
        <v>169</v>
      </c>
      <c r="B65" s="15" t="s">
        <v>155</v>
      </c>
      <c r="C65" s="15" t="s">
        <v>170</v>
      </c>
      <c r="D65" s="16">
        <v>1659.76</v>
      </c>
      <c r="E65" s="16">
        <v>264.7</v>
      </c>
      <c r="F65" s="16">
        <v>1924.46</v>
      </c>
      <c r="G65" s="16">
        <f t="shared" si="0"/>
        <v>1924.46</v>
      </c>
      <c r="H65" s="16">
        <v>934</v>
      </c>
      <c r="I65" s="16">
        <v>990.46</v>
      </c>
      <c r="J65" s="16">
        <v>934</v>
      </c>
      <c r="K65" s="16">
        <v>934</v>
      </c>
      <c r="L65" s="16">
        <v>990.46</v>
      </c>
      <c r="M65" s="16">
        <v>0</v>
      </c>
      <c r="N65" s="17">
        <v>0.48533094998077381</v>
      </c>
    </row>
    <row r="66" spans="1:14" ht="26.25" customHeight="1" x14ac:dyDescent="0.25">
      <c r="A66" s="15" t="s">
        <v>171</v>
      </c>
      <c r="B66" s="15" t="s">
        <v>155</v>
      </c>
      <c r="C66" s="15" t="s">
        <v>172</v>
      </c>
      <c r="D66" s="16">
        <v>68</v>
      </c>
      <c r="E66" s="16">
        <v>43.28</v>
      </c>
      <c r="F66" s="16">
        <v>111.28</v>
      </c>
      <c r="G66" s="16">
        <f t="shared" si="0"/>
        <v>111.28</v>
      </c>
      <c r="H66" s="16">
        <v>104.16</v>
      </c>
      <c r="I66" s="16">
        <v>7.12</v>
      </c>
      <c r="J66" s="16">
        <v>104.16</v>
      </c>
      <c r="K66" s="16">
        <v>104.16</v>
      </c>
      <c r="L66" s="16">
        <v>7.12</v>
      </c>
      <c r="M66" s="16">
        <v>0</v>
      </c>
      <c r="N66" s="17">
        <v>0.93601725377426304</v>
      </c>
    </row>
    <row r="67" spans="1:14" ht="26.25" customHeight="1" x14ac:dyDescent="0.25">
      <c r="A67" s="15" t="s">
        <v>173</v>
      </c>
      <c r="B67" s="15" t="s">
        <v>155</v>
      </c>
      <c r="C67" s="15" t="s">
        <v>174</v>
      </c>
      <c r="D67" s="16">
        <v>4480</v>
      </c>
      <c r="E67" s="16">
        <v>-4100</v>
      </c>
      <c r="F67" s="16">
        <v>380</v>
      </c>
      <c r="G67" s="16">
        <f t="shared" ref="G67:G120" si="1">+F67</f>
        <v>380</v>
      </c>
      <c r="H67" s="16">
        <v>0</v>
      </c>
      <c r="I67" s="16">
        <v>380</v>
      </c>
      <c r="J67" s="16">
        <v>0</v>
      </c>
      <c r="K67" s="16">
        <v>0</v>
      </c>
      <c r="L67" s="16">
        <v>380</v>
      </c>
      <c r="M67" s="16">
        <v>0</v>
      </c>
      <c r="N67" s="17">
        <v>0</v>
      </c>
    </row>
    <row r="68" spans="1:14" ht="26.25" customHeight="1" x14ac:dyDescent="0.25">
      <c r="A68" s="15" t="s">
        <v>175</v>
      </c>
      <c r="B68" s="15" t="s">
        <v>155</v>
      </c>
      <c r="C68" s="15" t="s">
        <v>176</v>
      </c>
      <c r="D68" s="16">
        <v>0</v>
      </c>
      <c r="E68" s="16">
        <v>874.85</v>
      </c>
      <c r="F68" s="16">
        <v>874.85</v>
      </c>
      <c r="G68" s="16">
        <f t="shared" si="1"/>
        <v>874.85</v>
      </c>
      <c r="H68" s="16">
        <v>439.1</v>
      </c>
      <c r="I68" s="16">
        <v>435.75</v>
      </c>
      <c r="J68" s="16">
        <v>439.1</v>
      </c>
      <c r="K68" s="16">
        <v>439.1</v>
      </c>
      <c r="L68" s="16">
        <v>435.75</v>
      </c>
      <c r="M68" s="16">
        <v>0</v>
      </c>
      <c r="N68" s="17">
        <v>0.5019146139338172</v>
      </c>
    </row>
    <row r="69" spans="1:14" ht="26.25" customHeight="1" x14ac:dyDescent="0.25">
      <c r="A69" s="15" t="s">
        <v>177</v>
      </c>
      <c r="B69" s="15" t="s">
        <v>155</v>
      </c>
      <c r="C69" s="15" t="s">
        <v>178</v>
      </c>
      <c r="D69" s="16">
        <v>560</v>
      </c>
      <c r="E69" s="16">
        <v>0</v>
      </c>
      <c r="F69" s="16">
        <v>560</v>
      </c>
      <c r="G69" s="16">
        <f t="shared" si="1"/>
        <v>560</v>
      </c>
      <c r="H69" s="16">
        <v>0</v>
      </c>
      <c r="I69" s="16">
        <v>560</v>
      </c>
      <c r="J69" s="16">
        <v>0</v>
      </c>
      <c r="K69" s="16">
        <v>0</v>
      </c>
      <c r="L69" s="16">
        <v>560</v>
      </c>
      <c r="M69" s="16">
        <v>0</v>
      </c>
      <c r="N69" s="17">
        <v>0</v>
      </c>
    </row>
    <row r="70" spans="1:14" ht="26.25" customHeight="1" x14ac:dyDescent="0.25">
      <c r="A70" s="15" t="s">
        <v>179</v>
      </c>
      <c r="B70" s="15" t="s">
        <v>155</v>
      </c>
      <c r="C70" s="15" t="s">
        <v>180</v>
      </c>
      <c r="D70" s="16">
        <v>2240</v>
      </c>
      <c r="E70" s="16">
        <v>3760</v>
      </c>
      <c r="F70" s="16">
        <v>6000</v>
      </c>
      <c r="G70" s="16">
        <f t="shared" si="1"/>
        <v>6000</v>
      </c>
      <c r="H70" s="16">
        <v>0</v>
      </c>
      <c r="I70" s="16">
        <v>6000</v>
      </c>
      <c r="J70" s="16">
        <v>0</v>
      </c>
      <c r="K70" s="16">
        <v>0</v>
      </c>
      <c r="L70" s="16">
        <v>6000</v>
      </c>
      <c r="M70" s="16">
        <v>0</v>
      </c>
      <c r="N70" s="17">
        <v>0</v>
      </c>
    </row>
    <row r="71" spans="1:14" ht="26.25" customHeight="1" x14ac:dyDescent="0.25">
      <c r="A71" s="15" t="s">
        <v>181</v>
      </c>
      <c r="B71" s="15" t="s">
        <v>155</v>
      </c>
      <c r="C71" s="15" t="s">
        <v>182</v>
      </c>
      <c r="D71" s="16">
        <v>500</v>
      </c>
      <c r="E71" s="16">
        <v>0</v>
      </c>
      <c r="F71" s="16">
        <v>500</v>
      </c>
      <c r="G71" s="16">
        <v>0</v>
      </c>
      <c r="H71" s="16">
        <v>0</v>
      </c>
      <c r="I71" s="16">
        <v>500</v>
      </c>
      <c r="J71" s="16">
        <v>0</v>
      </c>
      <c r="K71" s="16">
        <v>0</v>
      </c>
      <c r="L71" s="16">
        <v>500</v>
      </c>
      <c r="M71" s="16">
        <v>0</v>
      </c>
      <c r="N71" s="17">
        <v>0</v>
      </c>
    </row>
    <row r="72" spans="1:14" ht="26.25" customHeight="1" x14ac:dyDescent="0.25">
      <c r="A72" s="15" t="s">
        <v>183</v>
      </c>
      <c r="B72" s="15" t="s">
        <v>155</v>
      </c>
      <c r="C72" s="15" t="s">
        <v>184</v>
      </c>
      <c r="D72" s="16">
        <v>2210.9299999999998</v>
      </c>
      <c r="E72" s="16">
        <v>2500</v>
      </c>
      <c r="F72" s="16">
        <v>4710.93</v>
      </c>
      <c r="G72" s="16">
        <f t="shared" si="1"/>
        <v>4710.93</v>
      </c>
      <c r="H72" s="16">
        <v>0</v>
      </c>
      <c r="I72" s="16">
        <v>4710.93</v>
      </c>
      <c r="J72" s="16">
        <v>0</v>
      </c>
      <c r="K72" s="16">
        <v>0</v>
      </c>
      <c r="L72" s="16">
        <v>4710.93</v>
      </c>
      <c r="M72" s="16">
        <v>0</v>
      </c>
      <c r="N72" s="17">
        <v>0</v>
      </c>
    </row>
    <row r="73" spans="1:14" ht="26.25" customHeight="1" x14ac:dyDescent="0.25">
      <c r="A73" s="15" t="s">
        <v>185</v>
      </c>
      <c r="B73" s="15" t="s">
        <v>155</v>
      </c>
      <c r="C73" s="15" t="s">
        <v>186</v>
      </c>
      <c r="D73" s="16">
        <v>560</v>
      </c>
      <c r="E73" s="16">
        <v>700</v>
      </c>
      <c r="F73" s="16">
        <v>1260</v>
      </c>
      <c r="G73" s="16">
        <f t="shared" si="1"/>
        <v>1260</v>
      </c>
      <c r="H73" s="16">
        <v>1103.4000000000001</v>
      </c>
      <c r="I73" s="16">
        <v>156.6</v>
      </c>
      <c r="J73" s="16">
        <v>1103.4000000000001</v>
      </c>
      <c r="K73" s="16">
        <v>1103.4000000000001</v>
      </c>
      <c r="L73" s="16">
        <v>156.6</v>
      </c>
      <c r="M73" s="16">
        <v>0</v>
      </c>
      <c r="N73" s="17">
        <v>0.87571428571428578</v>
      </c>
    </row>
    <row r="74" spans="1:14" ht="26.25" customHeight="1" x14ac:dyDescent="0.25">
      <c r="A74" s="15" t="s">
        <v>187</v>
      </c>
      <c r="B74" s="15" t="s">
        <v>155</v>
      </c>
      <c r="C74" s="15" t="s">
        <v>188</v>
      </c>
      <c r="D74" s="16">
        <v>560</v>
      </c>
      <c r="E74" s="16">
        <v>-72.650000000000006</v>
      </c>
      <c r="F74" s="16">
        <v>487.35</v>
      </c>
      <c r="G74" s="16">
        <f t="shared" si="1"/>
        <v>487.35</v>
      </c>
      <c r="H74" s="16">
        <v>113.21000000000001</v>
      </c>
      <c r="I74" s="16">
        <v>374.14</v>
      </c>
      <c r="J74" s="16">
        <v>113.21000000000001</v>
      </c>
      <c r="K74" s="16">
        <v>113.21000000000001</v>
      </c>
      <c r="L74" s="16">
        <v>374.14</v>
      </c>
      <c r="M74" s="16">
        <v>0</v>
      </c>
      <c r="N74" s="17">
        <v>0.23229711706166001</v>
      </c>
    </row>
    <row r="75" spans="1:14" ht="26.25" customHeight="1" x14ac:dyDescent="0.25">
      <c r="A75" s="15" t="s">
        <v>189</v>
      </c>
      <c r="B75" s="15" t="s">
        <v>155</v>
      </c>
      <c r="C75" s="15" t="s">
        <v>190</v>
      </c>
      <c r="D75" s="16">
        <v>1584.8</v>
      </c>
      <c r="E75" s="16">
        <v>-115.14</v>
      </c>
      <c r="F75" s="16">
        <v>1469.66</v>
      </c>
      <c r="G75" s="16">
        <f t="shared" si="1"/>
        <v>1469.66</v>
      </c>
      <c r="H75" s="16">
        <v>309.56</v>
      </c>
      <c r="I75" s="16">
        <v>1160.1000000000001</v>
      </c>
      <c r="J75" s="16">
        <v>309.56</v>
      </c>
      <c r="K75" s="16">
        <v>309.56</v>
      </c>
      <c r="L75" s="16">
        <v>1160.1000000000001</v>
      </c>
      <c r="M75" s="16">
        <v>0</v>
      </c>
      <c r="N75" s="17">
        <v>0.21063375202427773</v>
      </c>
    </row>
    <row r="76" spans="1:14" ht="26.25" customHeight="1" x14ac:dyDescent="0.25">
      <c r="A76" s="15" t="s">
        <v>191</v>
      </c>
      <c r="B76" s="15" t="s">
        <v>155</v>
      </c>
      <c r="C76" s="15" t="s">
        <v>192</v>
      </c>
      <c r="D76" s="16">
        <v>1120</v>
      </c>
      <c r="E76" s="16">
        <v>21.150000000000002</v>
      </c>
      <c r="F76" s="16">
        <v>1141.1500000000001</v>
      </c>
      <c r="G76" s="16">
        <f t="shared" si="1"/>
        <v>1141.1500000000001</v>
      </c>
      <c r="H76" s="16">
        <v>668.07</v>
      </c>
      <c r="I76" s="16">
        <v>473.08</v>
      </c>
      <c r="J76" s="16">
        <v>668.07</v>
      </c>
      <c r="K76" s="16">
        <v>668.07</v>
      </c>
      <c r="L76" s="16">
        <v>473.08</v>
      </c>
      <c r="M76" s="16">
        <v>0</v>
      </c>
      <c r="N76" s="17">
        <v>0.5854357446435613</v>
      </c>
    </row>
    <row r="77" spans="1:14" ht="26.25" customHeight="1" x14ac:dyDescent="0.25">
      <c r="A77" s="15" t="s">
        <v>193</v>
      </c>
      <c r="B77" s="15" t="s">
        <v>155</v>
      </c>
      <c r="C77" s="15" t="s">
        <v>194</v>
      </c>
      <c r="D77" s="16">
        <v>74911.14</v>
      </c>
      <c r="E77" s="16">
        <v>6000</v>
      </c>
      <c r="F77" s="16">
        <v>80911.14</v>
      </c>
      <c r="G77" s="16">
        <f t="shared" si="1"/>
        <v>80911.14</v>
      </c>
      <c r="H77" s="16">
        <v>57001.270000000004</v>
      </c>
      <c r="I77" s="16">
        <v>23909.87</v>
      </c>
      <c r="J77" s="16">
        <v>57001.270000000004</v>
      </c>
      <c r="K77" s="16">
        <v>57001.270000000004</v>
      </c>
      <c r="L77" s="16">
        <v>23909.87</v>
      </c>
      <c r="M77" s="16">
        <v>0</v>
      </c>
      <c r="N77" s="17">
        <v>0.70449223679211548</v>
      </c>
    </row>
    <row r="78" spans="1:14" ht="26.25" customHeight="1" x14ac:dyDescent="0.25">
      <c r="A78" s="15" t="s">
        <v>195</v>
      </c>
      <c r="B78" s="15" t="s">
        <v>155</v>
      </c>
      <c r="C78" s="15" t="s">
        <v>196</v>
      </c>
      <c r="D78" s="16">
        <v>952</v>
      </c>
      <c r="E78" s="16">
        <v>0</v>
      </c>
      <c r="F78" s="16">
        <v>952</v>
      </c>
      <c r="G78" s="16">
        <v>902.76</v>
      </c>
      <c r="H78" s="16">
        <v>0</v>
      </c>
      <c r="I78" s="16">
        <v>952</v>
      </c>
      <c r="J78" s="16">
        <v>0</v>
      </c>
      <c r="K78" s="16">
        <v>0</v>
      </c>
      <c r="L78" s="16">
        <v>952</v>
      </c>
      <c r="M78" s="16">
        <v>0</v>
      </c>
      <c r="N78" s="17">
        <v>0</v>
      </c>
    </row>
    <row r="79" spans="1:14" ht="26.25" customHeight="1" x14ac:dyDescent="0.25">
      <c r="A79" s="15" t="s">
        <v>197</v>
      </c>
      <c r="B79" s="15" t="s">
        <v>155</v>
      </c>
      <c r="C79" s="15" t="s">
        <v>198</v>
      </c>
      <c r="D79" s="16">
        <v>19264</v>
      </c>
      <c r="E79" s="16">
        <v>-1624.47</v>
      </c>
      <c r="F79" s="16">
        <v>17639.53</v>
      </c>
      <c r="G79" s="16">
        <v>15060.27</v>
      </c>
      <c r="H79" s="16">
        <v>8344</v>
      </c>
      <c r="I79" s="16">
        <v>9295.5300000000007</v>
      </c>
      <c r="J79" s="16">
        <v>8344</v>
      </c>
      <c r="K79" s="16">
        <v>8344</v>
      </c>
      <c r="L79" s="16">
        <v>9295.5300000000007</v>
      </c>
      <c r="M79" s="16">
        <v>0</v>
      </c>
      <c r="N79" s="17">
        <v>0.47302847638230727</v>
      </c>
    </row>
    <row r="80" spans="1:14" ht="26.25" customHeight="1" x14ac:dyDescent="0.25">
      <c r="A80" s="15" t="s">
        <v>199</v>
      </c>
      <c r="B80" s="15" t="s">
        <v>155</v>
      </c>
      <c r="C80" s="15" t="s">
        <v>200</v>
      </c>
      <c r="D80" s="16">
        <v>5936</v>
      </c>
      <c r="E80" s="16">
        <v>-4936</v>
      </c>
      <c r="F80" s="16">
        <v>1000</v>
      </c>
      <c r="G80" s="16">
        <v>0</v>
      </c>
      <c r="H80" s="16">
        <v>0</v>
      </c>
      <c r="I80" s="16">
        <v>1000</v>
      </c>
      <c r="J80" s="16">
        <v>0</v>
      </c>
      <c r="K80" s="16">
        <v>0</v>
      </c>
      <c r="L80" s="16">
        <v>1000</v>
      </c>
      <c r="M80" s="16">
        <v>0</v>
      </c>
      <c r="N80" s="17">
        <v>0</v>
      </c>
    </row>
    <row r="81" spans="1:14" ht="26.25" customHeight="1" x14ac:dyDescent="0.25">
      <c r="A81" s="15" t="s">
        <v>201</v>
      </c>
      <c r="B81" s="15" t="s">
        <v>155</v>
      </c>
      <c r="C81" s="15" t="s">
        <v>202</v>
      </c>
      <c r="D81" s="16">
        <v>7182.54</v>
      </c>
      <c r="E81" s="16">
        <v>-1466.78</v>
      </c>
      <c r="F81" s="16">
        <v>5715.76</v>
      </c>
      <c r="G81" s="16">
        <v>1900.42</v>
      </c>
      <c r="H81" s="16">
        <v>1900.42</v>
      </c>
      <c r="I81" s="16">
        <v>3815.34</v>
      </c>
      <c r="J81" s="16">
        <v>1900.42</v>
      </c>
      <c r="K81" s="16">
        <v>1900.42</v>
      </c>
      <c r="L81" s="16">
        <v>3815.34</v>
      </c>
      <c r="M81" s="16">
        <v>0</v>
      </c>
      <c r="N81" s="17">
        <v>0.33248771816871248</v>
      </c>
    </row>
    <row r="82" spans="1:14" ht="26.25" customHeight="1" x14ac:dyDescent="0.25">
      <c r="A82" s="15" t="s">
        <v>203</v>
      </c>
      <c r="B82" s="15" t="s">
        <v>155</v>
      </c>
      <c r="C82" s="15" t="s">
        <v>204</v>
      </c>
      <c r="D82" s="16">
        <v>1500</v>
      </c>
      <c r="E82" s="16">
        <v>0</v>
      </c>
      <c r="F82" s="16">
        <v>1500</v>
      </c>
      <c r="G82" s="16">
        <f t="shared" si="1"/>
        <v>1500</v>
      </c>
      <c r="H82" s="16">
        <v>784</v>
      </c>
      <c r="I82" s="16">
        <v>716</v>
      </c>
      <c r="J82" s="16">
        <v>784</v>
      </c>
      <c r="K82" s="16">
        <v>784</v>
      </c>
      <c r="L82" s="16">
        <v>716</v>
      </c>
      <c r="M82" s="16">
        <v>0</v>
      </c>
      <c r="N82" s="17">
        <v>0.52266666666666661</v>
      </c>
    </row>
    <row r="83" spans="1:14" ht="26.25" customHeight="1" x14ac:dyDescent="0.25">
      <c r="A83" s="15" t="s">
        <v>205</v>
      </c>
      <c r="B83" s="15" t="s">
        <v>155</v>
      </c>
      <c r="C83" s="15" t="s">
        <v>206</v>
      </c>
      <c r="D83" s="16">
        <v>7365.6</v>
      </c>
      <c r="E83" s="16">
        <v>-2372.16</v>
      </c>
      <c r="F83" s="16">
        <v>4993.4400000000005</v>
      </c>
      <c r="G83" s="16">
        <f t="shared" si="1"/>
        <v>4993.4400000000005</v>
      </c>
      <c r="H83" s="16">
        <v>1933.8700000000001</v>
      </c>
      <c r="I83" s="16">
        <v>3059.57</v>
      </c>
      <c r="J83" s="16">
        <v>1933.8700000000001</v>
      </c>
      <c r="K83" s="16">
        <v>1933.8700000000001</v>
      </c>
      <c r="L83" s="16">
        <v>3059.57</v>
      </c>
      <c r="M83" s="16">
        <v>0</v>
      </c>
      <c r="N83" s="17">
        <v>0.38728211413374347</v>
      </c>
    </row>
    <row r="84" spans="1:14" ht="26.25" customHeight="1" x14ac:dyDescent="0.25">
      <c r="A84" s="15" t="s">
        <v>207</v>
      </c>
      <c r="B84" s="15" t="s">
        <v>155</v>
      </c>
      <c r="C84" s="15" t="s">
        <v>208</v>
      </c>
      <c r="D84" s="16">
        <v>10280</v>
      </c>
      <c r="E84" s="16">
        <v>1889.64</v>
      </c>
      <c r="F84" s="16">
        <v>12169.64</v>
      </c>
      <c r="G84" s="16">
        <f t="shared" si="1"/>
        <v>12169.64</v>
      </c>
      <c r="H84" s="16">
        <v>7535.4400000000005</v>
      </c>
      <c r="I84" s="16">
        <v>4634.2</v>
      </c>
      <c r="J84" s="16">
        <v>7535.4400000000005</v>
      </c>
      <c r="K84" s="16">
        <v>7535.4400000000005</v>
      </c>
      <c r="L84" s="16">
        <v>4634.2</v>
      </c>
      <c r="M84" s="16">
        <v>0</v>
      </c>
      <c r="N84" s="17">
        <v>0.61919991059719115</v>
      </c>
    </row>
    <row r="85" spans="1:14" ht="26.25" customHeight="1" x14ac:dyDescent="0.25">
      <c r="A85" s="15" t="s">
        <v>209</v>
      </c>
      <c r="B85" s="15" t="s">
        <v>155</v>
      </c>
      <c r="C85" s="15" t="s">
        <v>210</v>
      </c>
      <c r="D85" s="16">
        <v>5040</v>
      </c>
      <c r="E85" s="16">
        <v>0</v>
      </c>
      <c r="F85" s="16">
        <v>5040</v>
      </c>
      <c r="G85" s="16">
        <f t="shared" si="1"/>
        <v>5040</v>
      </c>
      <c r="H85" s="16">
        <v>1448.16</v>
      </c>
      <c r="I85" s="16">
        <v>3591.84</v>
      </c>
      <c r="J85" s="16">
        <v>1448.16</v>
      </c>
      <c r="K85" s="16">
        <v>1448.16</v>
      </c>
      <c r="L85" s="16">
        <v>3591.84</v>
      </c>
      <c r="M85" s="16">
        <v>0</v>
      </c>
      <c r="N85" s="17">
        <v>0.28733333333333333</v>
      </c>
    </row>
    <row r="86" spans="1:14" ht="26.25" customHeight="1" x14ac:dyDescent="0.25">
      <c r="A86" s="15" t="s">
        <v>211</v>
      </c>
      <c r="B86" s="15" t="s">
        <v>155</v>
      </c>
      <c r="C86" s="15" t="s">
        <v>212</v>
      </c>
      <c r="D86" s="16">
        <v>498.40000000000003</v>
      </c>
      <c r="E86" s="16">
        <v>-52.7</v>
      </c>
      <c r="F86" s="16">
        <v>445.7</v>
      </c>
      <c r="G86" s="16">
        <f t="shared" si="1"/>
        <v>445.7</v>
      </c>
      <c r="H86" s="16">
        <v>269.35000000000002</v>
      </c>
      <c r="I86" s="16">
        <v>176.35</v>
      </c>
      <c r="J86" s="16">
        <v>269.35000000000002</v>
      </c>
      <c r="K86" s="16">
        <v>269.35000000000002</v>
      </c>
      <c r="L86" s="16">
        <v>176.35</v>
      </c>
      <c r="M86" s="16">
        <v>0</v>
      </c>
      <c r="N86" s="17">
        <v>0.60433026699573711</v>
      </c>
    </row>
    <row r="87" spans="1:14" ht="26.25" customHeight="1" x14ac:dyDescent="0.25">
      <c r="A87" s="15" t="s">
        <v>213</v>
      </c>
      <c r="B87" s="15" t="s">
        <v>155</v>
      </c>
      <c r="C87" s="15" t="s">
        <v>214</v>
      </c>
      <c r="D87" s="16">
        <v>4145.68</v>
      </c>
      <c r="E87" s="16">
        <v>30</v>
      </c>
      <c r="F87" s="16">
        <v>4175.68</v>
      </c>
      <c r="G87" s="16">
        <v>0</v>
      </c>
      <c r="H87" s="16">
        <v>30</v>
      </c>
      <c r="I87" s="16">
        <v>4145.68</v>
      </c>
      <c r="J87" s="16">
        <v>30</v>
      </c>
      <c r="K87" s="16">
        <v>30</v>
      </c>
      <c r="L87" s="16">
        <v>4145.68</v>
      </c>
      <c r="M87" s="16">
        <v>0</v>
      </c>
      <c r="N87" s="17">
        <v>7.184458579201471E-3</v>
      </c>
    </row>
    <row r="88" spans="1:14" ht="26.25" customHeight="1" x14ac:dyDescent="0.25">
      <c r="A88" s="15" t="s">
        <v>215</v>
      </c>
      <c r="B88" s="15" t="s">
        <v>155</v>
      </c>
      <c r="C88" s="15" t="s">
        <v>216</v>
      </c>
      <c r="D88" s="16">
        <v>1896</v>
      </c>
      <c r="E88" s="16">
        <v>-896</v>
      </c>
      <c r="F88" s="16">
        <v>1000</v>
      </c>
      <c r="G88" s="16">
        <f t="shared" si="1"/>
        <v>1000</v>
      </c>
      <c r="H88" s="16">
        <v>253.93</v>
      </c>
      <c r="I88" s="16">
        <v>746.07</v>
      </c>
      <c r="J88" s="16">
        <v>253.93</v>
      </c>
      <c r="K88" s="16">
        <v>253.93</v>
      </c>
      <c r="L88" s="16">
        <v>746.07</v>
      </c>
      <c r="M88" s="16">
        <v>0</v>
      </c>
      <c r="N88" s="17">
        <v>0.25392999999999999</v>
      </c>
    </row>
    <row r="89" spans="1:14" ht="26.25" customHeight="1" x14ac:dyDescent="0.25">
      <c r="A89" s="15" t="s">
        <v>217</v>
      </c>
      <c r="B89" s="15" t="s">
        <v>155</v>
      </c>
      <c r="C89" s="15" t="s">
        <v>218</v>
      </c>
      <c r="D89" s="16">
        <v>8792</v>
      </c>
      <c r="E89" s="16">
        <v>-6216</v>
      </c>
      <c r="F89" s="16">
        <v>2576</v>
      </c>
      <c r="G89" s="16">
        <f t="shared" si="1"/>
        <v>2576</v>
      </c>
      <c r="H89" s="16">
        <v>1851.3500000000001</v>
      </c>
      <c r="I89" s="16">
        <v>724.65</v>
      </c>
      <c r="J89" s="16">
        <v>1851.3500000000001</v>
      </c>
      <c r="K89" s="16">
        <v>1851.3500000000001</v>
      </c>
      <c r="L89" s="16">
        <v>724.65</v>
      </c>
      <c r="M89" s="16">
        <v>0</v>
      </c>
      <c r="N89" s="17">
        <v>0.71869177018633545</v>
      </c>
    </row>
    <row r="90" spans="1:14" ht="26.25" customHeight="1" x14ac:dyDescent="0.25">
      <c r="A90" s="15" t="s">
        <v>219</v>
      </c>
      <c r="B90" s="15" t="s">
        <v>155</v>
      </c>
      <c r="C90" s="15" t="s">
        <v>220</v>
      </c>
      <c r="D90" s="16">
        <v>1456</v>
      </c>
      <c r="E90" s="16">
        <v>0</v>
      </c>
      <c r="F90" s="16">
        <v>1456</v>
      </c>
      <c r="G90" s="16">
        <f t="shared" si="1"/>
        <v>1456</v>
      </c>
      <c r="H90" s="16">
        <v>755.78</v>
      </c>
      <c r="I90" s="16">
        <v>700.22</v>
      </c>
      <c r="J90" s="16">
        <v>755.78</v>
      </c>
      <c r="K90" s="16">
        <v>755.78</v>
      </c>
      <c r="L90" s="16">
        <v>700.22</v>
      </c>
      <c r="M90" s="16">
        <v>0</v>
      </c>
      <c r="N90" s="17">
        <v>0.51907967032967028</v>
      </c>
    </row>
    <row r="91" spans="1:14" ht="26.25" customHeight="1" x14ac:dyDescent="0.25">
      <c r="A91" s="15" t="s">
        <v>221</v>
      </c>
      <c r="B91" s="15" t="s">
        <v>155</v>
      </c>
      <c r="C91" s="15" t="s">
        <v>222</v>
      </c>
      <c r="D91" s="16">
        <v>1950</v>
      </c>
      <c r="E91" s="16">
        <v>9855</v>
      </c>
      <c r="F91" s="16">
        <v>11805</v>
      </c>
      <c r="G91" s="16">
        <f t="shared" si="1"/>
        <v>11805</v>
      </c>
      <c r="H91" s="16">
        <v>9853.69</v>
      </c>
      <c r="I91" s="16">
        <v>1951.31</v>
      </c>
      <c r="J91" s="16">
        <v>9853.69</v>
      </c>
      <c r="K91" s="16">
        <v>9853.69</v>
      </c>
      <c r="L91" s="16">
        <v>1951.31</v>
      </c>
      <c r="M91" s="16">
        <v>0</v>
      </c>
      <c r="N91" s="17">
        <v>0.83470478610758159</v>
      </c>
    </row>
    <row r="92" spans="1:14" ht="26.25" customHeight="1" x14ac:dyDescent="0.25">
      <c r="A92" s="15" t="s">
        <v>223</v>
      </c>
      <c r="B92" s="15" t="s">
        <v>155</v>
      </c>
      <c r="C92" s="15" t="s">
        <v>224</v>
      </c>
      <c r="D92" s="16">
        <v>336</v>
      </c>
      <c r="E92" s="16">
        <v>-179.58</v>
      </c>
      <c r="F92" s="16">
        <v>156.42000000000002</v>
      </c>
      <c r="G92" s="16">
        <f t="shared" si="1"/>
        <v>156.42000000000002</v>
      </c>
      <c r="H92" s="16">
        <v>144.27000000000001</v>
      </c>
      <c r="I92" s="16">
        <v>12.15</v>
      </c>
      <c r="J92" s="16">
        <v>144.27000000000001</v>
      </c>
      <c r="K92" s="16">
        <v>144.27000000000001</v>
      </c>
      <c r="L92" s="16">
        <v>12.15</v>
      </c>
      <c r="M92" s="16">
        <v>0</v>
      </c>
      <c r="N92" s="17">
        <v>0.92232451093210588</v>
      </c>
    </row>
    <row r="93" spans="1:14" ht="26.25" customHeight="1" x14ac:dyDescent="0.25">
      <c r="A93" s="15" t="s">
        <v>225</v>
      </c>
      <c r="B93" s="15" t="s">
        <v>155</v>
      </c>
      <c r="C93" s="15" t="s">
        <v>226</v>
      </c>
      <c r="D93" s="16">
        <v>336</v>
      </c>
      <c r="E93" s="16">
        <v>-228</v>
      </c>
      <c r="F93" s="16">
        <v>108</v>
      </c>
      <c r="G93" s="16">
        <f t="shared" si="1"/>
        <v>108</v>
      </c>
      <c r="H93" s="16">
        <v>11.43</v>
      </c>
      <c r="I93" s="16">
        <v>96.570000000000007</v>
      </c>
      <c r="J93" s="16">
        <v>11.43</v>
      </c>
      <c r="K93" s="16">
        <v>11.43</v>
      </c>
      <c r="L93" s="16">
        <v>96.570000000000007</v>
      </c>
      <c r="M93" s="16">
        <v>0</v>
      </c>
      <c r="N93" s="17">
        <v>0.10583333333333333</v>
      </c>
    </row>
    <row r="94" spans="1:14" ht="26.25" customHeight="1" x14ac:dyDescent="0.25">
      <c r="A94" s="15" t="s">
        <v>227</v>
      </c>
      <c r="B94" s="15" t="s">
        <v>155</v>
      </c>
      <c r="C94" s="15" t="s">
        <v>228</v>
      </c>
      <c r="D94" s="16">
        <v>5600</v>
      </c>
      <c r="E94" s="16">
        <v>-966.5</v>
      </c>
      <c r="F94" s="16">
        <v>4633.5</v>
      </c>
      <c r="G94" s="16">
        <f t="shared" si="1"/>
        <v>4633.5</v>
      </c>
      <c r="H94" s="16">
        <v>1203.54</v>
      </c>
      <c r="I94" s="16">
        <v>3429.96</v>
      </c>
      <c r="J94" s="16">
        <v>1203.54</v>
      </c>
      <c r="K94" s="16">
        <v>1203.54</v>
      </c>
      <c r="L94" s="16">
        <v>3429.96</v>
      </c>
      <c r="M94" s="16">
        <v>0</v>
      </c>
      <c r="N94" s="17">
        <v>0.25974749109744255</v>
      </c>
    </row>
    <row r="95" spans="1:14" ht="26.25" customHeight="1" x14ac:dyDescent="0.25">
      <c r="A95" s="15" t="s">
        <v>229</v>
      </c>
      <c r="B95" s="15" t="s">
        <v>155</v>
      </c>
      <c r="C95" s="15" t="s">
        <v>230</v>
      </c>
      <c r="D95" s="16">
        <v>112</v>
      </c>
      <c r="E95" s="16">
        <v>0</v>
      </c>
      <c r="F95" s="16">
        <v>112</v>
      </c>
      <c r="G95" s="16">
        <f t="shared" si="1"/>
        <v>112</v>
      </c>
      <c r="H95" s="16">
        <v>4</v>
      </c>
      <c r="I95" s="16">
        <v>108</v>
      </c>
      <c r="J95" s="16">
        <v>4</v>
      </c>
      <c r="K95" s="16">
        <v>4</v>
      </c>
      <c r="L95" s="16">
        <v>108</v>
      </c>
      <c r="M95" s="16">
        <v>0</v>
      </c>
      <c r="N95" s="17">
        <v>3.5714285714285712E-2</v>
      </c>
    </row>
    <row r="96" spans="1:14" ht="26.25" customHeight="1" x14ac:dyDescent="0.25">
      <c r="A96" s="15" t="s">
        <v>231</v>
      </c>
      <c r="B96" s="15" t="s">
        <v>155</v>
      </c>
      <c r="C96" s="15" t="s">
        <v>232</v>
      </c>
      <c r="D96" s="16">
        <v>0</v>
      </c>
      <c r="E96" s="16">
        <v>39.58</v>
      </c>
      <c r="F96" s="16">
        <v>39.58</v>
      </c>
      <c r="G96" s="16">
        <f t="shared" si="1"/>
        <v>39.58</v>
      </c>
      <c r="H96" s="16">
        <v>39.58</v>
      </c>
      <c r="I96" s="16">
        <v>0</v>
      </c>
      <c r="J96" s="16">
        <v>39.58</v>
      </c>
      <c r="K96" s="16">
        <v>39.58</v>
      </c>
      <c r="L96" s="16">
        <v>0</v>
      </c>
      <c r="M96" s="16">
        <v>0</v>
      </c>
      <c r="N96" s="17">
        <v>1</v>
      </c>
    </row>
    <row r="97" spans="1:14" ht="26.25" customHeight="1" x14ac:dyDescent="0.25">
      <c r="A97" s="15" t="s">
        <v>233</v>
      </c>
      <c r="B97" s="15" t="s">
        <v>155</v>
      </c>
      <c r="C97" s="15" t="s">
        <v>234</v>
      </c>
      <c r="D97" s="16">
        <v>448</v>
      </c>
      <c r="E97" s="16">
        <v>110</v>
      </c>
      <c r="F97" s="16">
        <v>558</v>
      </c>
      <c r="G97" s="16">
        <f t="shared" si="1"/>
        <v>558</v>
      </c>
      <c r="H97" s="16">
        <v>189.44</v>
      </c>
      <c r="I97" s="16">
        <v>368.56</v>
      </c>
      <c r="J97" s="16">
        <v>189.44</v>
      </c>
      <c r="K97" s="16">
        <v>189.44</v>
      </c>
      <c r="L97" s="16">
        <v>368.56</v>
      </c>
      <c r="M97" s="16">
        <v>0</v>
      </c>
      <c r="N97" s="17">
        <v>0.33949820788530466</v>
      </c>
    </row>
    <row r="98" spans="1:14" ht="26.25" customHeight="1" x14ac:dyDescent="0.25">
      <c r="A98" s="15" t="s">
        <v>235</v>
      </c>
      <c r="B98" s="15" t="s">
        <v>155</v>
      </c>
      <c r="C98" s="15" t="s">
        <v>236</v>
      </c>
      <c r="D98" s="16">
        <v>224</v>
      </c>
      <c r="E98" s="16">
        <v>0</v>
      </c>
      <c r="F98" s="16">
        <v>224</v>
      </c>
      <c r="G98" s="16">
        <f t="shared" si="1"/>
        <v>224</v>
      </c>
      <c r="H98" s="16">
        <v>111.31</v>
      </c>
      <c r="I98" s="16">
        <v>112.69</v>
      </c>
      <c r="J98" s="16">
        <v>111.31</v>
      </c>
      <c r="K98" s="16">
        <v>111.31</v>
      </c>
      <c r="L98" s="16">
        <v>112.69</v>
      </c>
      <c r="M98" s="16">
        <v>0</v>
      </c>
      <c r="N98" s="17">
        <v>0.49691964285714285</v>
      </c>
    </row>
    <row r="99" spans="1:14" ht="26.25" customHeight="1" x14ac:dyDescent="0.25">
      <c r="A99" s="15" t="s">
        <v>237</v>
      </c>
      <c r="B99" s="15" t="s">
        <v>155</v>
      </c>
      <c r="C99" s="15" t="s">
        <v>238</v>
      </c>
      <c r="D99" s="16">
        <v>740</v>
      </c>
      <c r="E99" s="16">
        <v>57.64</v>
      </c>
      <c r="F99" s="16">
        <v>797.64</v>
      </c>
      <c r="G99" s="16">
        <f t="shared" si="1"/>
        <v>797.64</v>
      </c>
      <c r="H99" s="16">
        <v>240.64000000000001</v>
      </c>
      <c r="I99" s="16">
        <v>557</v>
      </c>
      <c r="J99" s="16">
        <v>240.64000000000001</v>
      </c>
      <c r="K99" s="16">
        <v>240.64000000000001</v>
      </c>
      <c r="L99" s="16">
        <v>557</v>
      </c>
      <c r="M99" s="16">
        <v>0</v>
      </c>
      <c r="N99" s="17">
        <v>0.30168998545709846</v>
      </c>
    </row>
    <row r="100" spans="1:14" ht="26.25" customHeight="1" x14ac:dyDescent="0.25">
      <c r="A100" s="15" t="s">
        <v>239</v>
      </c>
      <c r="B100" s="15" t="s">
        <v>155</v>
      </c>
      <c r="C100" s="15" t="s">
        <v>240</v>
      </c>
      <c r="D100" s="16">
        <v>4233.6000000000004</v>
      </c>
      <c r="E100" s="16">
        <v>-1000</v>
      </c>
      <c r="F100" s="16">
        <v>3233.6</v>
      </c>
      <c r="G100" s="16">
        <f t="shared" si="1"/>
        <v>3233.6</v>
      </c>
      <c r="H100" s="16">
        <v>546</v>
      </c>
      <c r="I100" s="16">
        <v>2687.6</v>
      </c>
      <c r="J100" s="16">
        <v>546</v>
      </c>
      <c r="K100" s="16">
        <v>546</v>
      </c>
      <c r="L100" s="16">
        <v>2687.6</v>
      </c>
      <c r="M100" s="16">
        <v>0</v>
      </c>
      <c r="N100" s="17">
        <v>0.16885205343889165</v>
      </c>
    </row>
    <row r="101" spans="1:14" ht="26.25" customHeight="1" x14ac:dyDescent="0.25">
      <c r="A101" s="15" t="s">
        <v>241</v>
      </c>
      <c r="B101" s="15" t="s">
        <v>155</v>
      </c>
      <c r="C101" s="15" t="s">
        <v>242</v>
      </c>
      <c r="D101" s="16">
        <v>4800</v>
      </c>
      <c r="E101" s="16">
        <v>-348.99</v>
      </c>
      <c r="F101" s="16">
        <v>4451.01</v>
      </c>
      <c r="G101" s="16">
        <f t="shared" si="1"/>
        <v>4451.01</v>
      </c>
      <c r="H101" s="16">
        <v>0</v>
      </c>
      <c r="I101" s="16">
        <v>4451.01</v>
      </c>
      <c r="J101" s="16">
        <v>0</v>
      </c>
      <c r="K101" s="16">
        <v>0</v>
      </c>
      <c r="L101" s="16">
        <v>4451.01</v>
      </c>
      <c r="M101" s="16">
        <v>0</v>
      </c>
      <c r="N101" s="17">
        <v>0</v>
      </c>
    </row>
    <row r="102" spans="1:14" ht="26.25" customHeight="1" x14ac:dyDescent="0.25">
      <c r="A102" s="15" t="s">
        <v>243</v>
      </c>
      <c r="B102" s="15" t="s">
        <v>244</v>
      </c>
      <c r="C102" s="15" t="s">
        <v>245</v>
      </c>
      <c r="D102" s="16">
        <v>425</v>
      </c>
      <c r="E102" s="16">
        <v>424.28000000000003</v>
      </c>
      <c r="F102" s="16">
        <v>849.28</v>
      </c>
      <c r="G102" s="16">
        <f t="shared" si="1"/>
        <v>849.28</v>
      </c>
      <c r="H102" s="16">
        <v>711.1</v>
      </c>
      <c r="I102" s="16">
        <v>138.18</v>
      </c>
      <c r="J102" s="16">
        <v>711.1</v>
      </c>
      <c r="K102" s="16">
        <v>711.1</v>
      </c>
      <c r="L102" s="16">
        <v>138.18</v>
      </c>
      <c r="M102" s="16">
        <v>0</v>
      </c>
      <c r="N102" s="17">
        <v>0.83729747550866618</v>
      </c>
    </row>
    <row r="103" spans="1:14" ht="26.25" customHeight="1" x14ac:dyDescent="0.25">
      <c r="A103" s="15" t="s">
        <v>246</v>
      </c>
      <c r="B103" s="15" t="s">
        <v>244</v>
      </c>
      <c r="C103" s="15" t="s">
        <v>247</v>
      </c>
      <c r="D103" s="16">
        <v>7990</v>
      </c>
      <c r="E103" s="16">
        <v>-2061.86</v>
      </c>
      <c r="F103" s="16">
        <v>5928.14</v>
      </c>
      <c r="G103" s="16">
        <f t="shared" si="1"/>
        <v>5928.14</v>
      </c>
      <c r="H103" s="16">
        <v>5675.97</v>
      </c>
      <c r="I103" s="16">
        <v>252.17000000000002</v>
      </c>
      <c r="J103" s="16">
        <v>5675.97</v>
      </c>
      <c r="K103" s="16">
        <v>5675.97</v>
      </c>
      <c r="L103" s="16">
        <v>252.17000000000002</v>
      </c>
      <c r="M103" s="16">
        <v>0</v>
      </c>
      <c r="N103" s="17">
        <v>0.95746220568340157</v>
      </c>
    </row>
    <row r="104" spans="1:14" ht="26.25" customHeight="1" x14ac:dyDescent="0.25">
      <c r="A104" s="15" t="s">
        <v>248</v>
      </c>
      <c r="B104" s="15" t="s">
        <v>244</v>
      </c>
      <c r="C104" s="15" t="s">
        <v>249</v>
      </c>
      <c r="D104" s="16">
        <v>500</v>
      </c>
      <c r="E104" s="16">
        <v>0</v>
      </c>
      <c r="F104" s="16">
        <v>500</v>
      </c>
      <c r="G104" s="16">
        <f t="shared" si="1"/>
        <v>500</v>
      </c>
      <c r="H104" s="16">
        <v>207.98000000000002</v>
      </c>
      <c r="I104" s="16">
        <v>292.02</v>
      </c>
      <c r="J104" s="16">
        <v>207.98000000000002</v>
      </c>
      <c r="K104" s="16">
        <v>207.98000000000002</v>
      </c>
      <c r="L104" s="16">
        <v>292.02</v>
      </c>
      <c r="M104" s="16">
        <v>0</v>
      </c>
      <c r="N104" s="17">
        <v>0.41596000000000005</v>
      </c>
    </row>
    <row r="105" spans="1:14" ht="26.25" customHeight="1" x14ac:dyDescent="0.25">
      <c r="A105" s="15" t="s">
        <v>250</v>
      </c>
      <c r="B105" s="15" t="s">
        <v>244</v>
      </c>
      <c r="C105" s="15" t="s">
        <v>251</v>
      </c>
      <c r="D105" s="16">
        <v>1120</v>
      </c>
      <c r="E105" s="16">
        <v>-1000</v>
      </c>
      <c r="F105" s="16">
        <v>120</v>
      </c>
      <c r="G105" s="16">
        <f t="shared" si="1"/>
        <v>120</v>
      </c>
      <c r="H105" s="16">
        <v>19.43</v>
      </c>
      <c r="I105" s="16">
        <v>100.57000000000001</v>
      </c>
      <c r="J105" s="16">
        <v>19.43</v>
      </c>
      <c r="K105" s="16">
        <v>19.43</v>
      </c>
      <c r="L105" s="16">
        <v>100.57000000000001</v>
      </c>
      <c r="M105" s="16">
        <v>0</v>
      </c>
      <c r="N105" s="17">
        <v>0.16191666666666665</v>
      </c>
    </row>
    <row r="106" spans="1:14" ht="26.25" customHeight="1" x14ac:dyDescent="0.25">
      <c r="A106" s="15" t="s">
        <v>252</v>
      </c>
      <c r="B106" s="15" t="s">
        <v>253</v>
      </c>
      <c r="C106" s="15" t="s">
        <v>254</v>
      </c>
      <c r="D106" s="16">
        <v>7280</v>
      </c>
      <c r="E106" s="16">
        <v>3000</v>
      </c>
      <c r="F106" s="16">
        <v>10280</v>
      </c>
      <c r="G106" s="16">
        <f t="shared" si="1"/>
        <v>10280</v>
      </c>
      <c r="H106" s="16">
        <v>4525.5600000000004</v>
      </c>
      <c r="I106" s="16">
        <v>5754.4400000000005</v>
      </c>
      <c r="J106" s="16">
        <v>4525.5600000000004</v>
      </c>
      <c r="K106" s="16">
        <v>4525.5600000000004</v>
      </c>
      <c r="L106" s="16">
        <v>5754.4400000000005</v>
      </c>
      <c r="M106" s="16">
        <v>0</v>
      </c>
      <c r="N106" s="17">
        <v>0.44022957198443585</v>
      </c>
    </row>
    <row r="107" spans="1:14" ht="26.25" customHeight="1" x14ac:dyDescent="0.25">
      <c r="A107" s="15" t="s">
        <v>255</v>
      </c>
      <c r="B107" s="15" t="s">
        <v>256</v>
      </c>
      <c r="C107" s="15" t="s">
        <v>133</v>
      </c>
      <c r="D107" s="16">
        <v>1676</v>
      </c>
      <c r="E107" s="16">
        <v>698.33</v>
      </c>
      <c r="F107" s="16">
        <v>2374.33</v>
      </c>
      <c r="G107" s="16">
        <f t="shared" si="1"/>
        <v>2374.33</v>
      </c>
      <c r="H107" s="16">
        <v>0</v>
      </c>
      <c r="I107" s="16">
        <v>2374.33</v>
      </c>
      <c r="J107" s="16">
        <v>0</v>
      </c>
      <c r="K107" s="16">
        <v>0</v>
      </c>
      <c r="L107" s="16">
        <v>2374.33</v>
      </c>
      <c r="M107" s="16">
        <v>0</v>
      </c>
      <c r="N107" s="17">
        <v>0</v>
      </c>
    </row>
    <row r="108" spans="1:14" ht="26.25" customHeight="1" x14ac:dyDescent="0.25">
      <c r="A108" s="15" t="s">
        <v>257</v>
      </c>
      <c r="B108" s="15" t="s">
        <v>256</v>
      </c>
      <c r="C108" s="15" t="s">
        <v>135</v>
      </c>
      <c r="D108" s="16">
        <v>450</v>
      </c>
      <c r="E108" s="16">
        <v>187.5</v>
      </c>
      <c r="F108" s="16">
        <v>637.5</v>
      </c>
      <c r="G108" s="16">
        <f t="shared" si="1"/>
        <v>637.5</v>
      </c>
      <c r="H108" s="16">
        <v>317.5</v>
      </c>
      <c r="I108" s="16">
        <v>320</v>
      </c>
      <c r="J108" s="16">
        <v>317.5</v>
      </c>
      <c r="K108" s="16">
        <v>317.5</v>
      </c>
      <c r="L108" s="16">
        <v>320</v>
      </c>
      <c r="M108" s="16">
        <v>0</v>
      </c>
      <c r="N108" s="17">
        <v>0.49803921568627452</v>
      </c>
    </row>
    <row r="109" spans="1:14" ht="26.25" customHeight="1" x14ac:dyDescent="0.25">
      <c r="A109" s="15" t="s">
        <v>258</v>
      </c>
      <c r="B109" s="15" t="s">
        <v>256</v>
      </c>
      <c r="C109" s="15" t="s">
        <v>141</v>
      </c>
      <c r="D109" s="16">
        <v>20112</v>
      </c>
      <c r="E109" s="16">
        <v>8380</v>
      </c>
      <c r="F109" s="16">
        <v>28492</v>
      </c>
      <c r="G109" s="16">
        <f t="shared" si="1"/>
        <v>28492</v>
      </c>
      <c r="H109" s="16">
        <v>18436</v>
      </c>
      <c r="I109" s="16">
        <v>10056</v>
      </c>
      <c r="J109" s="16">
        <v>18436</v>
      </c>
      <c r="K109" s="16">
        <v>15084</v>
      </c>
      <c r="L109" s="16">
        <v>10056</v>
      </c>
      <c r="M109" s="16">
        <v>0</v>
      </c>
      <c r="N109" s="17">
        <v>0.6470588235294118</v>
      </c>
    </row>
    <row r="110" spans="1:14" ht="26.25" customHeight="1" x14ac:dyDescent="0.25">
      <c r="A110" s="15" t="s">
        <v>259</v>
      </c>
      <c r="B110" s="15" t="s">
        <v>256</v>
      </c>
      <c r="C110" s="15" t="s">
        <v>147</v>
      </c>
      <c r="D110" s="16">
        <v>2343.0500000000002</v>
      </c>
      <c r="E110" s="16">
        <v>976.27</v>
      </c>
      <c r="F110" s="16">
        <v>3319.32</v>
      </c>
      <c r="G110" s="16">
        <f t="shared" si="1"/>
        <v>3319.32</v>
      </c>
      <c r="H110" s="16">
        <v>2149</v>
      </c>
      <c r="I110" s="16">
        <v>1170.32</v>
      </c>
      <c r="J110" s="16">
        <v>2149</v>
      </c>
      <c r="K110" s="16">
        <v>2149</v>
      </c>
      <c r="L110" s="16">
        <v>1170.32</v>
      </c>
      <c r="M110" s="16">
        <v>0</v>
      </c>
      <c r="N110" s="17">
        <v>0.64742176108359539</v>
      </c>
    </row>
    <row r="111" spans="1:14" ht="26.25" customHeight="1" x14ac:dyDescent="0.25">
      <c r="A111" s="15" t="s">
        <v>260</v>
      </c>
      <c r="B111" s="15" t="s">
        <v>256</v>
      </c>
      <c r="C111" s="15" t="s">
        <v>149</v>
      </c>
      <c r="D111" s="16">
        <v>1676</v>
      </c>
      <c r="E111" s="16">
        <v>698.05000000000007</v>
      </c>
      <c r="F111" s="16">
        <v>2374.0500000000002</v>
      </c>
      <c r="G111" s="16">
        <f t="shared" si="1"/>
        <v>2374.0500000000002</v>
      </c>
      <c r="H111" s="16">
        <v>0</v>
      </c>
      <c r="I111" s="16">
        <v>2374.0500000000002</v>
      </c>
      <c r="J111" s="16">
        <v>0</v>
      </c>
      <c r="K111" s="16">
        <v>0</v>
      </c>
      <c r="L111" s="16">
        <v>2374.0500000000002</v>
      </c>
      <c r="M111" s="16">
        <v>0</v>
      </c>
      <c r="N111" s="17">
        <v>0</v>
      </c>
    </row>
    <row r="112" spans="1:14" ht="26.25" customHeight="1" x14ac:dyDescent="0.25">
      <c r="A112" s="15" t="s">
        <v>261</v>
      </c>
      <c r="B112" s="15" t="s">
        <v>256</v>
      </c>
      <c r="C112" s="15" t="s">
        <v>262</v>
      </c>
      <c r="D112" s="16">
        <v>1676</v>
      </c>
      <c r="E112" s="16">
        <v>698.33</v>
      </c>
      <c r="F112" s="16">
        <v>2374.33</v>
      </c>
      <c r="G112" s="16">
        <f t="shared" si="1"/>
        <v>2374.33</v>
      </c>
      <c r="H112" s="16">
        <v>0</v>
      </c>
      <c r="I112" s="16">
        <v>2374.33</v>
      </c>
      <c r="J112" s="16">
        <v>0</v>
      </c>
      <c r="K112" s="16">
        <v>0</v>
      </c>
      <c r="L112" s="16">
        <v>2374.33</v>
      </c>
      <c r="M112" s="16">
        <v>0</v>
      </c>
      <c r="N112" s="17">
        <v>0</v>
      </c>
    </row>
    <row r="113" spans="1:14" ht="26.25" customHeight="1" x14ac:dyDescent="0.25">
      <c r="A113" s="15" t="s">
        <v>263</v>
      </c>
      <c r="B113" s="15" t="s">
        <v>264</v>
      </c>
      <c r="C113" s="15" t="s">
        <v>265</v>
      </c>
      <c r="D113" s="16">
        <v>48000</v>
      </c>
      <c r="E113" s="16">
        <v>0</v>
      </c>
      <c r="F113" s="16">
        <v>48000</v>
      </c>
      <c r="G113" s="16">
        <f t="shared" si="1"/>
        <v>48000</v>
      </c>
      <c r="H113" s="16">
        <v>0</v>
      </c>
      <c r="I113" s="16">
        <v>48000</v>
      </c>
      <c r="J113" s="16">
        <v>0</v>
      </c>
      <c r="K113" s="16">
        <v>0</v>
      </c>
      <c r="L113" s="16">
        <v>48000</v>
      </c>
      <c r="M113" s="16">
        <v>0</v>
      </c>
      <c r="N113" s="17">
        <v>0</v>
      </c>
    </row>
    <row r="114" spans="1:14" ht="26.25" customHeight="1" x14ac:dyDescent="0.25">
      <c r="A114" s="15" t="s">
        <v>266</v>
      </c>
      <c r="B114" s="15" t="s">
        <v>264</v>
      </c>
      <c r="C114" s="15" t="s">
        <v>267</v>
      </c>
      <c r="D114" s="16">
        <v>48160</v>
      </c>
      <c r="E114" s="16">
        <v>0</v>
      </c>
      <c r="F114" s="16">
        <v>48160</v>
      </c>
      <c r="G114" s="16">
        <f t="shared" si="1"/>
        <v>48160</v>
      </c>
      <c r="H114" s="16">
        <v>14448</v>
      </c>
      <c r="I114" s="16">
        <v>33712</v>
      </c>
      <c r="J114" s="16">
        <v>14448</v>
      </c>
      <c r="K114" s="16">
        <v>14448</v>
      </c>
      <c r="L114" s="16">
        <v>33712</v>
      </c>
      <c r="M114" s="16">
        <v>0</v>
      </c>
      <c r="N114" s="17">
        <v>0.3</v>
      </c>
    </row>
    <row r="115" spans="1:14" ht="26.25" customHeight="1" x14ac:dyDescent="0.25">
      <c r="A115" s="15" t="s">
        <v>268</v>
      </c>
      <c r="B115" s="15" t="s">
        <v>269</v>
      </c>
      <c r="C115" s="15" t="s">
        <v>270</v>
      </c>
      <c r="D115" s="16">
        <v>1590190.42</v>
      </c>
      <c r="E115" s="16">
        <v>-6030.9800000000005</v>
      </c>
      <c r="F115" s="16">
        <v>1584159.44</v>
      </c>
      <c r="G115" s="16">
        <f t="shared" si="1"/>
        <v>1584159.44</v>
      </c>
      <c r="H115" s="16">
        <v>0</v>
      </c>
      <c r="I115" s="16">
        <v>1584159.44</v>
      </c>
      <c r="J115" s="16">
        <v>0</v>
      </c>
      <c r="K115" s="16">
        <v>0</v>
      </c>
      <c r="L115" s="16">
        <v>1584159.44</v>
      </c>
      <c r="M115" s="16">
        <v>0</v>
      </c>
      <c r="N115" s="17">
        <v>0</v>
      </c>
    </row>
    <row r="116" spans="1:14" ht="26.25" customHeight="1" x14ac:dyDescent="0.25">
      <c r="A116" s="15" t="s">
        <v>271</v>
      </c>
      <c r="B116" s="15" t="s">
        <v>272</v>
      </c>
      <c r="C116" s="15" t="s">
        <v>273</v>
      </c>
      <c r="D116" s="16">
        <v>0</v>
      </c>
      <c r="E116" s="16">
        <v>12009.56</v>
      </c>
      <c r="F116" s="16">
        <v>12009.56</v>
      </c>
      <c r="G116" s="16">
        <f t="shared" si="1"/>
        <v>12009.56</v>
      </c>
      <c r="H116" s="16">
        <v>10377.65</v>
      </c>
      <c r="I116" s="16">
        <v>1631.91</v>
      </c>
      <c r="J116" s="16">
        <v>10377.65</v>
      </c>
      <c r="K116" s="16">
        <v>10377.65</v>
      </c>
      <c r="L116" s="16">
        <v>1631.91</v>
      </c>
      <c r="M116" s="16">
        <v>0</v>
      </c>
      <c r="N116" s="17">
        <v>0.86411575444895572</v>
      </c>
    </row>
    <row r="117" spans="1:14" ht="26.25" customHeight="1" x14ac:dyDescent="0.25">
      <c r="A117" s="15" t="s">
        <v>274</v>
      </c>
      <c r="B117" s="15" t="s">
        <v>275</v>
      </c>
      <c r="C117" s="15" t="s">
        <v>234</v>
      </c>
      <c r="D117" s="16">
        <v>2408</v>
      </c>
      <c r="E117" s="16">
        <v>-1408</v>
      </c>
      <c r="F117" s="16">
        <v>1000</v>
      </c>
      <c r="G117" s="16">
        <f t="shared" si="1"/>
        <v>1000</v>
      </c>
      <c r="H117" s="16">
        <v>0</v>
      </c>
      <c r="I117" s="16">
        <v>1000</v>
      </c>
      <c r="J117" s="16">
        <v>0</v>
      </c>
      <c r="K117" s="16">
        <v>0</v>
      </c>
      <c r="L117" s="16">
        <v>1000</v>
      </c>
      <c r="M117" s="16">
        <v>0</v>
      </c>
      <c r="N117" s="17">
        <v>0</v>
      </c>
    </row>
    <row r="118" spans="1:14" ht="26.25" customHeight="1" x14ac:dyDescent="0.25">
      <c r="A118" s="15" t="s">
        <v>276</v>
      </c>
      <c r="B118" s="15" t="s">
        <v>275</v>
      </c>
      <c r="C118" s="15" t="s">
        <v>238</v>
      </c>
      <c r="D118" s="16">
        <v>30084.170000000002</v>
      </c>
      <c r="E118" s="16">
        <v>1408</v>
      </c>
      <c r="F118" s="16">
        <v>31492.170000000002</v>
      </c>
      <c r="G118" s="16">
        <f t="shared" si="1"/>
        <v>31492.170000000002</v>
      </c>
      <c r="H118" s="16">
        <v>21709.260000000002</v>
      </c>
      <c r="I118" s="16">
        <v>9782.91</v>
      </c>
      <c r="J118" s="16">
        <v>21709.260000000002</v>
      </c>
      <c r="K118" s="16">
        <v>21709.260000000002</v>
      </c>
      <c r="L118" s="16">
        <v>9782.91</v>
      </c>
      <c r="M118" s="16">
        <v>0</v>
      </c>
      <c r="N118" s="17">
        <v>0.68935421090385329</v>
      </c>
    </row>
    <row r="119" spans="1:14" ht="26.25" customHeight="1" x14ac:dyDescent="0.25">
      <c r="A119" s="15" t="s">
        <v>277</v>
      </c>
      <c r="B119" s="15" t="s">
        <v>278</v>
      </c>
      <c r="C119" s="15" t="s">
        <v>279</v>
      </c>
      <c r="D119" s="16">
        <v>12000</v>
      </c>
      <c r="E119" s="16">
        <v>-5978.58</v>
      </c>
      <c r="F119" s="16">
        <v>6021.42</v>
      </c>
      <c r="G119" s="16">
        <f t="shared" si="1"/>
        <v>6021.42</v>
      </c>
      <c r="H119" s="16">
        <v>6021.42</v>
      </c>
      <c r="I119" s="16">
        <v>0</v>
      </c>
      <c r="J119" s="16">
        <v>6021.42</v>
      </c>
      <c r="K119" s="16">
        <v>6021.42</v>
      </c>
      <c r="L119" s="16">
        <v>0</v>
      </c>
      <c r="M119" s="16">
        <v>0</v>
      </c>
      <c r="N119" s="17">
        <v>1</v>
      </c>
    </row>
    <row r="120" spans="1:14" ht="26.25" customHeight="1" x14ac:dyDescent="0.25">
      <c r="A120" s="15" t="s">
        <v>252</v>
      </c>
      <c r="B120" s="15" t="s">
        <v>253</v>
      </c>
      <c r="C120" s="15" t="s">
        <v>280</v>
      </c>
      <c r="D120" s="16">
        <v>20000</v>
      </c>
      <c r="E120" s="16">
        <v>0</v>
      </c>
      <c r="F120" s="16">
        <v>20000</v>
      </c>
      <c r="G120" s="16">
        <f t="shared" si="1"/>
        <v>20000</v>
      </c>
      <c r="H120" s="16">
        <v>17860.46</v>
      </c>
      <c r="I120" s="16">
        <v>2139.54</v>
      </c>
      <c r="J120" s="16">
        <v>17860.46</v>
      </c>
      <c r="K120" s="16">
        <v>17860.46</v>
      </c>
      <c r="L120" s="16">
        <v>2139.54</v>
      </c>
      <c r="M120" s="16">
        <v>0</v>
      </c>
      <c r="N120" s="17">
        <v>0.89302300000000001</v>
      </c>
    </row>
    <row r="121" spans="1:14" ht="21.75" customHeight="1" x14ac:dyDescent="0.25">
      <c r="A121" s="15"/>
      <c r="B121" s="15"/>
      <c r="C121" s="20" t="s">
        <v>281</v>
      </c>
      <c r="D121" s="21">
        <f>SUM(D2:D120)</f>
        <v>3000000</v>
      </c>
      <c r="E121" s="21">
        <f t="shared" ref="E121:L121" si="2">SUM(E2:E120)</f>
        <v>3.637978807091713E-12</v>
      </c>
      <c r="F121" s="21">
        <f t="shared" si="2"/>
        <v>3000000</v>
      </c>
      <c r="G121" s="21"/>
      <c r="H121" s="21">
        <f t="shared" si="2"/>
        <v>774422.53000000026</v>
      </c>
      <c r="I121" s="21">
        <f t="shared" si="2"/>
        <v>2225577.4700000002</v>
      </c>
      <c r="J121" s="21">
        <f t="shared" si="2"/>
        <v>774422.53000000026</v>
      </c>
      <c r="K121" s="21">
        <f t="shared" si="2"/>
        <v>718138.43</v>
      </c>
      <c r="L121" s="21">
        <f t="shared" si="2"/>
        <v>2225577.4700000002</v>
      </c>
      <c r="M121" s="22">
        <f>SUM(M2:M120)</f>
        <v>0</v>
      </c>
      <c r="N121" s="23">
        <v>0.25814084333333343</v>
      </c>
    </row>
    <row r="122" spans="1:14" ht="12.75" customHeight="1" x14ac:dyDescent="0.25"/>
    <row r="123" spans="1:14" ht="12.75" customHeight="1" x14ac:dyDescent="0.25"/>
    <row r="124" spans="1:14" ht="12.75" customHeight="1" x14ac:dyDescent="0.25"/>
    <row r="125" spans="1:14" ht="12.75" customHeight="1" x14ac:dyDescent="0.25"/>
    <row r="126" spans="1:14" ht="12.75" customHeight="1" x14ac:dyDescent="0.25"/>
    <row r="127" spans="1:14" ht="12.75" customHeight="1" x14ac:dyDescent="0.25"/>
    <row r="128" spans="1:14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B1" sqref="B1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14</v>
      </c>
      <c r="B1" s="12">
        <v>45322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15</v>
      </c>
      <c r="B2" s="4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17</v>
      </c>
      <c r="B3" s="2" t="s">
        <v>283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18</v>
      </c>
      <c r="B4" s="2" t="s">
        <v>282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19</v>
      </c>
      <c r="B5" s="13" t="s">
        <v>40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20</v>
      </c>
      <c r="B6" s="2" t="s">
        <v>41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5" t="s">
        <v>21</v>
      </c>
      <c r="B7" s="6" t="s">
        <v>42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23" sqref="B23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7" t="s">
        <v>22</v>
      </c>
      <c r="B1" s="6" t="s">
        <v>284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7" t="s">
        <v>2</v>
      </c>
      <c r="B2" s="6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8" t="s">
        <v>24</v>
      </c>
      <c r="B3" s="8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9" t="s">
        <v>0</v>
      </c>
      <c r="B4" s="1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9" t="s">
        <v>1</v>
      </c>
      <c r="B5" s="10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9" t="s">
        <v>2</v>
      </c>
      <c r="B6" s="10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9" t="s">
        <v>3</v>
      </c>
      <c r="B7" s="10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9" t="s">
        <v>4</v>
      </c>
      <c r="B8" s="10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9" t="s">
        <v>5</v>
      </c>
      <c r="B9" s="10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9" t="s">
        <v>6</v>
      </c>
      <c r="B10" s="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9" t="s">
        <v>7</v>
      </c>
      <c r="B11" s="10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9" t="s">
        <v>8</v>
      </c>
      <c r="B12" s="10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9" t="s">
        <v>9</v>
      </c>
      <c r="B13" s="10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9" t="s">
        <v>10</v>
      </c>
      <c r="B14" s="10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9" t="s">
        <v>11</v>
      </c>
      <c r="B15" s="10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9" t="s">
        <v>12</v>
      </c>
      <c r="B16" s="10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9" t="s">
        <v>13</v>
      </c>
      <c r="B17" s="10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Sofia Carrillo</cp:lastModifiedBy>
  <dcterms:created xsi:type="dcterms:W3CDTF">2011-04-20T17:22:00Z</dcterms:created>
  <dcterms:modified xsi:type="dcterms:W3CDTF">2024-02-09T17:36:54Z</dcterms:modified>
</cp:coreProperties>
</file>